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'таб.1'!$A$1:$P$27</definedName>
  </definedNames>
  <calcPr fullCalcOnLoad="1"/>
</workbook>
</file>

<file path=xl/sharedStrings.xml><?xml version="1.0" encoding="utf-8"?>
<sst xmlns="http://schemas.openxmlformats.org/spreadsheetml/2006/main" count="85" uniqueCount="45">
  <si>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</si>
  <si>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</si>
  <si>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</si>
  <si>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</si>
  <si>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</si>
  <si>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</si>
  <si>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</si>
  <si>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</si>
  <si>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</si>
  <si>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</si>
  <si>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</si>
  <si>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</si>
  <si>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</si>
  <si>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</si>
  <si>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</si>
  <si>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</si>
  <si>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</si>
  <si>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</si>
  <si>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</si>
  <si>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</si>
  <si>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</si>
  <si>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</si>
  <si>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</si>
  <si>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</si>
  <si>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Подпрограмма 1. Пожарная безопасность.</t>
  </si>
  <si>
    <t>Подпрограмма 3. Обеспечение безопасности на воде</t>
  </si>
  <si>
    <t>Подпрограмма 1 "Пожарная безопасность."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</si>
  <si>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</si>
  <si>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</si>
  <si>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</si>
  <si>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 xml:space="preserve">Муниципальная программа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 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</si>
  <si>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годы"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</si>
  <si>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
</t>
  </si>
  <si>
    <t>Муниципальная программа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</t>
  </si>
  <si>
    <t xml:space="preserve">Подпрограмма 2. Защита от чрезвычайных ситуаций" </t>
  </si>
  <si>
    <t xml:space="preserve">Подпрограмма 2 «Защита от чрезвычайных ситуаций" </t>
  </si>
  <si>
    <t>0310</t>
  </si>
  <si>
    <t>0410024040</t>
  </si>
  <si>
    <t>244</t>
  </si>
  <si>
    <t>0420024580</t>
  </si>
  <si>
    <t>0430024060</t>
  </si>
  <si>
    <t xml:space="preserve">Мероприятие 1.1 Развитие материально-технической базы территориальной ДПО; Обустройство пирса для забора воды пожарным автомобилем.
</t>
  </si>
  <si>
    <t>Глава Администрации Егорлыкского сельского поселения                                                   И.И. Гулай</t>
  </si>
  <si>
    <t>Приложение № 2
к Постановлению Администрации Егорлыкского
 сельского поселения  от 13.03.2023 г. № 52</t>
  </si>
  <si>
    <t>Приложение №1
к Постановлению Администрации Егорлыкского сельского поселения  от 13.03.2023 г. № 52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</si>
</sst>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vertical="distributed"/>
    </xf>
    <xf numFmtId="172" fontId="2" fillId="34" borderId="10" xfId="0" applyNumberFormat="1" applyFont="1" applyFill="1" applyBorder="1" applyAlignment="1">
      <alignment vertical="distributed"/>
    </xf>
    <xf numFmtId="0" fontId="4" fillId="34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98" zoomScaleSheetLayoutView="98" workbookViewId="0" topLeftCell="A1">
      <selection activeCell="L1" sqref="L1:P2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7" t="s">
        <v>44</v>
      </c>
      <c r="M1" s="40"/>
      <c r="N1" s="40"/>
      <c r="O1" s="40"/>
      <c r="P1" s="40"/>
    </row>
    <row r="2" spans="1:16" ht="4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40"/>
      <c r="M2" s="40"/>
      <c r="N2" s="40"/>
      <c r="O2" s="40"/>
      <c r="P2" s="40"/>
    </row>
    <row r="3" spans="1:16" ht="81" customHeight="1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 customHeight="1">
      <c r="A4" s="42" t="s">
        <v>19</v>
      </c>
      <c r="B4" s="42"/>
      <c r="C4" s="42" t="s">
        <v>20</v>
      </c>
      <c r="D4" s="44" t="s">
        <v>23</v>
      </c>
      <c r="E4" s="43" t="s">
        <v>22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54.75" customHeight="1">
      <c r="A5" s="42"/>
      <c r="B5" s="42"/>
      <c r="C5" s="50"/>
      <c r="D5" s="44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3">
        <v>1</v>
      </c>
      <c r="B6" s="43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8" t="s">
        <v>33</v>
      </c>
      <c r="B7" s="48"/>
      <c r="C7" s="36" t="s">
        <v>8</v>
      </c>
      <c r="D7" s="37">
        <f>D12+D18+D23</f>
        <v>3273.000000000001</v>
      </c>
      <c r="E7" s="37">
        <f>E8+E9+E10+E11</f>
        <v>289.7</v>
      </c>
      <c r="F7" s="37">
        <f aca="true" t="shared" si="0" ref="F7:P7">F8+F9+F10+F11</f>
        <v>158.1</v>
      </c>
      <c r="G7" s="37">
        <f t="shared" si="0"/>
        <v>166.1</v>
      </c>
      <c r="H7" s="37">
        <f t="shared" si="0"/>
        <v>186.5</v>
      </c>
      <c r="I7" s="37">
        <f t="shared" si="0"/>
        <v>402.8</v>
      </c>
      <c r="J7" s="37">
        <f t="shared" si="0"/>
        <v>450.20000000000005</v>
      </c>
      <c r="K7" s="37">
        <f t="shared" si="0"/>
        <v>468.1</v>
      </c>
      <c r="L7" s="37">
        <f t="shared" si="0"/>
        <v>230.3</v>
      </c>
      <c r="M7" s="37">
        <f t="shared" si="0"/>
        <v>230.3</v>
      </c>
      <c r="N7" s="37">
        <f t="shared" si="0"/>
        <v>230.3</v>
      </c>
      <c r="O7" s="37">
        <f t="shared" si="0"/>
        <v>230.3</v>
      </c>
      <c r="P7" s="37">
        <f t="shared" si="0"/>
        <v>230.3</v>
      </c>
    </row>
    <row r="8" spans="1:16" s="12" customFormat="1" ht="19.5" customHeight="1">
      <c r="A8" s="48"/>
      <c r="B8" s="48"/>
      <c r="C8" s="38" t="s">
        <v>21</v>
      </c>
      <c r="D8" s="37">
        <f>D13+D19+D24</f>
        <v>3273.000000000001</v>
      </c>
      <c r="E8" s="37">
        <f aca="true" t="shared" si="1" ref="E8:P8">E13+E19+E24</f>
        <v>289.7</v>
      </c>
      <c r="F8" s="37">
        <f t="shared" si="1"/>
        <v>158.1</v>
      </c>
      <c r="G8" s="37">
        <f t="shared" si="1"/>
        <v>166.1</v>
      </c>
      <c r="H8" s="37">
        <f t="shared" si="1"/>
        <v>186.5</v>
      </c>
      <c r="I8" s="37">
        <f t="shared" si="1"/>
        <v>402.8</v>
      </c>
      <c r="J8" s="37">
        <f t="shared" si="1"/>
        <v>450.20000000000005</v>
      </c>
      <c r="K8" s="37">
        <f t="shared" si="1"/>
        <v>468.1</v>
      </c>
      <c r="L8" s="37">
        <f t="shared" si="1"/>
        <v>230.3</v>
      </c>
      <c r="M8" s="37">
        <f t="shared" si="1"/>
        <v>230.3</v>
      </c>
      <c r="N8" s="37">
        <f t="shared" si="1"/>
        <v>230.3</v>
      </c>
      <c r="O8" s="37">
        <f t="shared" si="1"/>
        <v>230.3</v>
      </c>
      <c r="P8" s="37">
        <f t="shared" si="1"/>
        <v>230.3</v>
      </c>
    </row>
    <row r="9" spans="1:16" s="12" customFormat="1" ht="18.75" customHeight="1">
      <c r="A9" s="48"/>
      <c r="B9" s="48"/>
      <c r="C9" s="13" t="s">
        <v>10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8"/>
      <c r="B10" s="48"/>
      <c r="C10" s="13" t="s">
        <v>11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8"/>
      <c r="B11" s="48"/>
      <c r="C11" s="13" t="s">
        <v>12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9" t="s">
        <v>24</v>
      </c>
      <c r="B12" s="49"/>
      <c r="C12" s="36" t="s">
        <v>8</v>
      </c>
      <c r="D12" s="37">
        <f t="shared" si="2"/>
        <v>863.4000000000002</v>
      </c>
      <c r="E12" s="37">
        <f aca="true" t="shared" si="4" ref="E12:P12">E13+E14+E15+E17</f>
        <v>109.4</v>
      </c>
      <c r="F12" s="37">
        <f t="shared" si="4"/>
        <v>0</v>
      </c>
      <c r="G12" s="37">
        <f t="shared" si="4"/>
        <v>71.4</v>
      </c>
      <c r="H12" s="37">
        <f t="shared" si="4"/>
        <v>51.2</v>
      </c>
      <c r="I12" s="37">
        <f t="shared" si="4"/>
        <v>57.8</v>
      </c>
      <c r="J12" s="37">
        <f t="shared" si="4"/>
        <v>60.1</v>
      </c>
      <c r="K12" s="37">
        <f t="shared" si="4"/>
        <v>62.5</v>
      </c>
      <c r="L12" s="37">
        <f t="shared" si="4"/>
        <v>90.2</v>
      </c>
      <c r="M12" s="37">
        <f t="shared" si="4"/>
        <v>90.2</v>
      </c>
      <c r="N12" s="37">
        <f t="shared" si="4"/>
        <v>90.2</v>
      </c>
      <c r="O12" s="37">
        <f t="shared" si="4"/>
        <v>90.2</v>
      </c>
      <c r="P12" s="37">
        <f t="shared" si="4"/>
        <v>90.2</v>
      </c>
    </row>
    <row r="13" spans="1:17" s="12" customFormat="1" ht="21" customHeight="1">
      <c r="A13" s="49"/>
      <c r="B13" s="49"/>
      <c r="C13" s="13" t="s">
        <v>21</v>
      </c>
      <c r="D13" s="8">
        <f t="shared" si="2"/>
        <v>863.4000000000002</v>
      </c>
      <c r="E13" s="8">
        <v>109.4</v>
      </c>
      <c r="F13" s="8">
        <v>0</v>
      </c>
      <c r="G13" s="8">
        <v>71.4</v>
      </c>
      <c r="H13" s="8">
        <v>51.2</v>
      </c>
      <c r="I13" s="8">
        <v>57.8</v>
      </c>
      <c r="J13" s="8">
        <v>60.1</v>
      </c>
      <c r="K13" s="8">
        <v>62.5</v>
      </c>
      <c r="L13" s="8">
        <v>90.2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9"/>
      <c r="B14" s="49"/>
      <c r="C14" s="13" t="s">
        <v>10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9"/>
      <c r="B15" s="49"/>
      <c r="C15" s="13" t="s">
        <v>11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9"/>
      <c r="B16" s="49"/>
      <c r="C16" s="13" t="s">
        <v>12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9"/>
      <c r="B17" s="49"/>
      <c r="C17" s="13" t="s">
        <v>12</v>
      </c>
      <c r="D17" s="8">
        <f t="shared" si="2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9" t="s">
        <v>34</v>
      </c>
      <c r="B18" s="49"/>
      <c r="C18" s="36" t="s">
        <v>8</v>
      </c>
      <c r="D18" s="37">
        <f>E18+F18+G18+H18+I18+J18+K18+L18+M18+N18+O18+P18</f>
        <v>1388.4000000000005</v>
      </c>
      <c r="E18" s="37">
        <f>E19+E20+E21+E22</f>
        <v>117.9</v>
      </c>
      <c r="F18" s="37">
        <f aca="true" t="shared" si="5" ref="F18:P18">F19+F20+F21+F22</f>
        <v>128.9</v>
      </c>
      <c r="G18" s="37">
        <f t="shared" si="5"/>
        <v>5.1</v>
      </c>
      <c r="H18" s="37">
        <f t="shared" si="5"/>
        <v>16.6</v>
      </c>
      <c r="I18" s="37">
        <f t="shared" si="5"/>
        <v>224</v>
      </c>
      <c r="J18" s="37">
        <f t="shared" si="5"/>
        <v>264.2</v>
      </c>
      <c r="K18" s="37">
        <f t="shared" si="5"/>
        <v>274.7</v>
      </c>
      <c r="L18" s="37">
        <f t="shared" si="5"/>
        <v>71.4</v>
      </c>
      <c r="M18" s="37">
        <f t="shared" si="5"/>
        <v>71.4</v>
      </c>
      <c r="N18" s="37">
        <f t="shared" si="5"/>
        <v>71.4</v>
      </c>
      <c r="O18" s="37">
        <f t="shared" si="5"/>
        <v>71.4</v>
      </c>
      <c r="P18" s="37">
        <f t="shared" si="5"/>
        <v>71.4</v>
      </c>
    </row>
    <row r="19" spans="1:17" s="12" customFormat="1" ht="18.75" customHeight="1">
      <c r="A19" s="49"/>
      <c r="B19" s="49"/>
      <c r="C19" s="13" t="s">
        <v>21</v>
      </c>
      <c r="D19" s="8">
        <f>E19+F19+G19+H19+I19+J19+K19+L19+M19+N19+O19+P19</f>
        <v>1388.4000000000005</v>
      </c>
      <c r="E19" s="8">
        <v>117.9</v>
      </c>
      <c r="F19" s="8">
        <v>128.9</v>
      </c>
      <c r="G19" s="8">
        <v>5.1</v>
      </c>
      <c r="H19" s="8">
        <v>16.6</v>
      </c>
      <c r="I19" s="8">
        <v>224</v>
      </c>
      <c r="J19" s="8">
        <v>264.2</v>
      </c>
      <c r="K19" s="8">
        <v>274.7</v>
      </c>
      <c r="L19" s="8">
        <v>71.4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9"/>
      <c r="B20" s="49"/>
      <c r="C20" s="13" t="s">
        <v>10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9"/>
      <c r="B21" s="49"/>
      <c r="C21" s="13" t="s">
        <v>11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9"/>
      <c r="B22" s="49"/>
      <c r="C22" s="13" t="s">
        <v>12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6" t="s">
        <v>25</v>
      </c>
      <c r="B23" s="46"/>
      <c r="C23" s="36" t="s">
        <v>8</v>
      </c>
      <c r="D23" s="37">
        <f>E23+F23+G23+H23+I23+J23+K23+L23+M23+N23+O23+P23</f>
        <v>1021.2000000000002</v>
      </c>
      <c r="E23" s="37">
        <f aca="true" t="shared" si="6" ref="E23:P23">E24+E25+E26+E27</f>
        <v>62.4</v>
      </c>
      <c r="F23" s="37">
        <f t="shared" si="6"/>
        <v>29.2</v>
      </c>
      <c r="G23" s="37">
        <f t="shared" si="6"/>
        <v>89.6</v>
      </c>
      <c r="H23" s="37">
        <f t="shared" si="6"/>
        <v>118.7</v>
      </c>
      <c r="I23" s="37">
        <f t="shared" si="6"/>
        <v>121</v>
      </c>
      <c r="J23" s="37">
        <f t="shared" si="6"/>
        <v>125.9</v>
      </c>
      <c r="K23" s="37">
        <f t="shared" si="6"/>
        <v>130.9</v>
      </c>
      <c r="L23" s="37">
        <f t="shared" si="6"/>
        <v>68.7</v>
      </c>
      <c r="M23" s="37">
        <f t="shared" si="6"/>
        <v>68.7</v>
      </c>
      <c r="N23" s="37">
        <f t="shared" si="6"/>
        <v>68.7</v>
      </c>
      <c r="O23" s="37">
        <f t="shared" si="6"/>
        <v>68.7</v>
      </c>
      <c r="P23" s="37">
        <f t="shared" si="6"/>
        <v>68.7</v>
      </c>
    </row>
    <row r="24" spans="1:16" s="12" customFormat="1" ht="18.75" customHeight="1">
      <c r="A24" s="46"/>
      <c r="B24" s="46"/>
      <c r="C24" s="29" t="s">
        <v>21</v>
      </c>
      <c r="D24" s="28">
        <f>E24+F24+G24+H24+I24+J24+K24+L24+M24+N24+O24+P24</f>
        <v>1021.2000000000002</v>
      </c>
      <c r="E24" s="28">
        <v>62.4</v>
      </c>
      <c r="F24" s="28">
        <v>29.2</v>
      </c>
      <c r="G24" s="28">
        <v>89.6</v>
      </c>
      <c r="H24" s="28">
        <v>118.7</v>
      </c>
      <c r="I24" s="28">
        <v>121</v>
      </c>
      <c r="J24" s="28">
        <v>125.9</v>
      </c>
      <c r="K24" s="28">
        <v>130.9</v>
      </c>
      <c r="L24" s="28">
        <v>68.7</v>
      </c>
      <c r="M24" s="28">
        <v>68.7</v>
      </c>
      <c r="N24" s="28">
        <v>68.7</v>
      </c>
      <c r="O24" s="28">
        <v>68.7</v>
      </c>
      <c r="P24" s="28">
        <v>68.7</v>
      </c>
    </row>
    <row r="25" spans="1:16" s="12" customFormat="1" ht="18.75" customHeight="1">
      <c r="A25" s="46"/>
      <c r="B25" s="46"/>
      <c r="C25" s="29" t="s">
        <v>10</v>
      </c>
      <c r="D25" s="28">
        <f>E25+F25+G25+H25+I25+J25+K25+L25+M25+N25+O25+P25</f>
        <v>0</v>
      </c>
      <c r="E25" s="28"/>
      <c r="F25" s="28"/>
      <c r="G25" s="28"/>
      <c r="H25" s="28"/>
      <c r="I25" s="28"/>
      <c r="J25" s="28"/>
      <c r="K25" s="30"/>
      <c r="L25" s="27"/>
      <c r="M25" s="27"/>
      <c r="N25" s="27"/>
      <c r="O25" s="27"/>
      <c r="P25" s="27"/>
    </row>
    <row r="26" spans="1:16" s="12" customFormat="1" ht="26.25" customHeight="1">
      <c r="A26" s="46"/>
      <c r="B26" s="46"/>
      <c r="C26" s="29" t="s">
        <v>11</v>
      </c>
      <c r="D26" s="28">
        <f>E26+F26+G26+H26+I26+J26+K26+L26+M26+N26+O26+P26</f>
        <v>0</v>
      </c>
      <c r="E26" s="28"/>
      <c r="F26" s="28"/>
      <c r="G26" s="28"/>
      <c r="H26" s="28"/>
      <c r="I26" s="28"/>
      <c r="J26" s="28"/>
      <c r="K26" s="30"/>
      <c r="L26" s="27"/>
      <c r="M26" s="27"/>
      <c r="N26" s="27"/>
      <c r="O26" s="27"/>
      <c r="P26" s="27"/>
    </row>
    <row r="27" spans="1:16" s="12" customFormat="1" ht="27">
      <c r="A27" s="46"/>
      <c r="B27" s="46"/>
      <c r="C27" s="29" t="s">
        <v>12</v>
      </c>
      <c r="D27" s="28">
        <f>E27+F27+G27+H27+I27+J27+K27+L27+M27+N27+O27+P27</f>
        <v>0</v>
      </c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</row>
  </sheetData>
  <sheetProtection/>
  <mergeCells count="13">
    <mergeCell ref="A23:B27"/>
    <mergeCell ref="A6:B6"/>
    <mergeCell ref="L1:P2"/>
    <mergeCell ref="A7:B11"/>
    <mergeCell ref="A12:B17"/>
    <mergeCell ref="A18:B22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SheetLayoutView="100" zoomScalePageLayoutView="115" workbookViewId="0" topLeftCell="A1">
      <selection activeCell="M14" sqref="M14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7"/>
      <c r="B1" s="17"/>
      <c r="C1" s="17"/>
      <c r="D1" s="17"/>
      <c r="E1" s="17"/>
      <c r="F1" s="17"/>
      <c r="G1" s="17"/>
      <c r="H1" s="17"/>
      <c r="I1" s="51" t="s">
        <v>43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19" ht="12.75" customHeight="1">
      <c r="A2" s="82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45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4" t="s">
        <v>13</v>
      </c>
      <c r="B5" s="55"/>
      <c r="C5" s="66" t="s">
        <v>14</v>
      </c>
      <c r="D5" s="54" t="s">
        <v>6</v>
      </c>
      <c r="E5" s="69"/>
      <c r="F5" s="69"/>
      <c r="G5" s="55"/>
      <c r="H5" s="60" t="s">
        <v>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61"/>
    </row>
    <row r="6" spans="1:20" ht="12.75">
      <c r="A6" s="56"/>
      <c r="B6" s="57"/>
      <c r="C6" s="67"/>
      <c r="D6" s="70"/>
      <c r="E6" s="71"/>
      <c r="F6" s="71"/>
      <c r="G6" s="72"/>
      <c r="H6" s="73" t="s">
        <v>15</v>
      </c>
      <c r="I6" s="60" t="s">
        <v>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61"/>
    </row>
    <row r="7" spans="1:20" ht="22.5" customHeight="1">
      <c r="A7" s="58"/>
      <c r="B7" s="59"/>
      <c r="C7" s="68"/>
      <c r="D7" s="3" t="s">
        <v>1</v>
      </c>
      <c r="E7" s="3" t="s">
        <v>2</v>
      </c>
      <c r="F7" s="3" t="s">
        <v>3</v>
      </c>
      <c r="G7" s="3" t="s">
        <v>4</v>
      </c>
      <c r="H7" s="74"/>
      <c r="I7" s="3">
        <v>2019</v>
      </c>
      <c r="J7" s="3">
        <v>2020</v>
      </c>
      <c r="K7" s="39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0">
        <v>1</v>
      </c>
      <c r="B8" s="61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16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32.25" customHeight="1">
      <c r="A9" s="62" t="s">
        <v>30</v>
      </c>
      <c r="B9" s="63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2">
        <f>H10</f>
        <v>3273.000000000001</v>
      </c>
      <c r="I9" s="32">
        <f aca="true" t="shared" si="0" ref="I9:T9">I10</f>
        <v>289.7</v>
      </c>
      <c r="J9" s="32">
        <f t="shared" si="0"/>
        <v>158.1</v>
      </c>
      <c r="K9" s="32">
        <f t="shared" si="0"/>
        <v>166.1</v>
      </c>
      <c r="L9" s="32">
        <f t="shared" si="0"/>
        <v>186.5</v>
      </c>
      <c r="M9" s="32">
        <f t="shared" si="0"/>
        <v>402.8</v>
      </c>
      <c r="N9" s="32">
        <f t="shared" si="0"/>
        <v>450.20000000000005</v>
      </c>
      <c r="O9" s="32">
        <f t="shared" si="0"/>
        <v>468.1</v>
      </c>
      <c r="P9" s="32">
        <f t="shared" si="0"/>
        <v>230.3</v>
      </c>
      <c r="Q9" s="32">
        <f t="shared" si="0"/>
        <v>230.3</v>
      </c>
      <c r="R9" s="32">
        <f t="shared" si="0"/>
        <v>230.3</v>
      </c>
      <c r="S9" s="32">
        <f t="shared" si="0"/>
        <v>230.3</v>
      </c>
      <c r="T9" s="32">
        <f t="shared" si="0"/>
        <v>230.3</v>
      </c>
    </row>
    <row r="10" spans="1:20" ht="49.5" customHeight="1">
      <c r="A10" s="64"/>
      <c r="B10" s="65"/>
      <c r="C10" s="21" t="s">
        <v>17</v>
      </c>
      <c r="D10" s="20">
        <v>951</v>
      </c>
      <c r="E10" s="20" t="s">
        <v>5</v>
      </c>
      <c r="F10" s="20" t="s">
        <v>5</v>
      </c>
      <c r="G10" s="20" t="s">
        <v>5</v>
      </c>
      <c r="H10" s="32">
        <f>H11+H13+H15</f>
        <v>3273.000000000001</v>
      </c>
      <c r="I10" s="32">
        <f aca="true" t="shared" si="1" ref="I10:T10">I11+I13+I15</f>
        <v>289.7</v>
      </c>
      <c r="J10" s="32">
        <f t="shared" si="1"/>
        <v>158.1</v>
      </c>
      <c r="K10" s="32">
        <f t="shared" si="1"/>
        <v>166.1</v>
      </c>
      <c r="L10" s="32">
        <f t="shared" si="1"/>
        <v>186.5</v>
      </c>
      <c r="M10" s="32">
        <f t="shared" si="1"/>
        <v>402.8</v>
      </c>
      <c r="N10" s="32">
        <f t="shared" si="1"/>
        <v>450.20000000000005</v>
      </c>
      <c r="O10" s="32">
        <f t="shared" si="1"/>
        <v>468.1</v>
      </c>
      <c r="P10" s="32">
        <f t="shared" si="1"/>
        <v>230.3</v>
      </c>
      <c r="Q10" s="32">
        <f t="shared" si="1"/>
        <v>230.3</v>
      </c>
      <c r="R10" s="32">
        <f t="shared" si="1"/>
        <v>230.3</v>
      </c>
      <c r="S10" s="32">
        <f t="shared" si="1"/>
        <v>230.3</v>
      </c>
      <c r="T10" s="32">
        <f t="shared" si="1"/>
        <v>230.3</v>
      </c>
    </row>
    <row r="11" spans="1:20" ht="41.25" customHeight="1">
      <c r="A11" s="80" t="s">
        <v>26</v>
      </c>
      <c r="B11" s="81"/>
      <c r="C11" s="31" t="s">
        <v>17</v>
      </c>
      <c r="D11" s="18">
        <v>951</v>
      </c>
      <c r="E11" s="22" t="s">
        <v>36</v>
      </c>
      <c r="F11" s="22" t="s">
        <v>37</v>
      </c>
      <c r="G11" s="18" t="s">
        <v>5</v>
      </c>
      <c r="H11" s="33">
        <f>I11+J11+K11+L11+M11+N11+O11+P11+Q11+R11+S11+T11</f>
        <v>863.4000000000002</v>
      </c>
      <c r="I11" s="33">
        <f>I12</f>
        <v>109.4</v>
      </c>
      <c r="J11" s="33">
        <f aca="true" t="shared" si="2" ref="J11:T11">J12</f>
        <v>0</v>
      </c>
      <c r="K11" s="33">
        <f t="shared" si="2"/>
        <v>71.4</v>
      </c>
      <c r="L11" s="33">
        <f t="shared" si="2"/>
        <v>51.2</v>
      </c>
      <c r="M11" s="33">
        <f t="shared" si="2"/>
        <v>57.8</v>
      </c>
      <c r="N11" s="33">
        <f t="shared" si="2"/>
        <v>60.1</v>
      </c>
      <c r="O11" s="33">
        <f t="shared" si="2"/>
        <v>62.5</v>
      </c>
      <c r="P11" s="33">
        <f t="shared" si="2"/>
        <v>90.2</v>
      </c>
      <c r="Q11" s="33">
        <f t="shared" si="2"/>
        <v>90.2</v>
      </c>
      <c r="R11" s="33">
        <f t="shared" si="2"/>
        <v>90.2</v>
      </c>
      <c r="S11" s="33">
        <f t="shared" si="2"/>
        <v>90.2</v>
      </c>
      <c r="T11" s="33">
        <f t="shared" si="2"/>
        <v>90.2</v>
      </c>
    </row>
    <row r="12" spans="1:20" ht="48" customHeight="1">
      <c r="A12" s="87" t="s">
        <v>41</v>
      </c>
      <c r="B12" s="88"/>
      <c r="C12" s="16" t="s">
        <v>17</v>
      </c>
      <c r="D12" s="5">
        <v>951</v>
      </c>
      <c r="E12" s="5" t="s">
        <v>36</v>
      </c>
      <c r="F12" s="5" t="s">
        <v>37</v>
      </c>
      <c r="G12" s="5" t="s">
        <v>38</v>
      </c>
      <c r="H12" s="34">
        <f>I12+J12+K12+L12+M12+N12+O12+P12+Q12+R12+S12+T12</f>
        <v>863.4000000000002</v>
      </c>
      <c r="I12" s="35">
        <v>109.4</v>
      </c>
      <c r="J12" s="35">
        <v>0</v>
      </c>
      <c r="K12" s="35">
        <v>71.4</v>
      </c>
      <c r="L12" s="35">
        <v>51.2</v>
      </c>
      <c r="M12" s="35">
        <v>57.8</v>
      </c>
      <c r="N12" s="35">
        <v>60.1</v>
      </c>
      <c r="O12" s="35">
        <v>62.5</v>
      </c>
      <c r="P12" s="35">
        <v>90.2</v>
      </c>
      <c r="Q12" s="35">
        <v>90.2</v>
      </c>
      <c r="R12" s="35">
        <v>90.2</v>
      </c>
      <c r="S12" s="35">
        <v>90.2</v>
      </c>
      <c r="T12" s="35">
        <v>90.2</v>
      </c>
    </row>
    <row r="13" spans="1:20" s="6" customFormat="1" ht="41.25" customHeight="1">
      <c r="A13" s="84" t="s">
        <v>35</v>
      </c>
      <c r="B13" s="85"/>
      <c r="C13" s="23" t="s">
        <v>18</v>
      </c>
      <c r="D13" s="22">
        <v>951</v>
      </c>
      <c r="E13" s="22" t="s">
        <v>36</v>
      </c>
      <c r="F13" s="22" t="s">
        <v>39</v>
      </c>
      <c r="G13" s="18" t="s">
        <v>5</v>
      </c>
      <c r="H13" s="33">
        <f aca="true" t="shared" si="3" ref="H13:T13">H14</f>
        <v>1388.4000000000005</v>
      </c>
      <c r="I13" s="33">
        <f t="shared" si="3"/>
        <v>117.9</v>
      </c>
      <c r="J13" s="33">
        <f t="shared" si="3"/>
        <v>128.9</v>
      </c>
      <c r="K13" s="33">
        <f t="shared" si="3"/>
        <v>5.1</v>
      </c>
      <c r="L13" s="33">
        <f t="shared" si="3"/>
        <v>16.6</v>
      </c>
      <c r="M13" s="33">
        <f t="shared" si="3"/>
        <v>224</v>
      </c>
      <c r="N13" s="33">
        <f t="shared" si="3"/>
        <v>264.2</v>
      </c>
      <c r="O13" s="33">
        <f t="shared" si="3"/>
        <v>274.7</v>
      </c>
      <c r="P13" s="33">
        <f t="shared" si="3"/>
        <v>71.4</v>
      </c>
      <c r="Q13" s="33">
        <f t="shared" si="3"/>
        <v>71.4</v>
      </c>
      <c r="R13" s="33">
        <f t="shared" si="3"/>
        <v>71.4</v>
      </c>
      <c r="S13" s="33">
        <f t="shared" si="3"/>
        <v>71.4</v>
      </c>
      <c r="T13" s="33">
        <f t="shared" si="3"/>
        <v>71.4</v>
      </c>
    </row>
    <row r="14" spans="1:20" s="6" customFormat="1" ht="42" customHeight="1">
      <c r="A14" s="52" t="s">
        <v>27</v>
      </c>
      <c r="B14" s="53"/>
      <c r="C14" s="16" t="s">
        <v>17</v>
      </c>
      <c r="D14" s="5">
        <v>951</v>
      </c>
      <c r="E14" s="5" t="s">
        <v>36</v>
      </c>
      <c r="F14" s="5" t="s">
        <v>39</v>
      </c>
      <c r="G14" s="5" t="s">
        <v>38</v>
      </c>
      <c r="H14" s="33">
        <f>I14+J14+K14+L14+M14+N14+O14+P14+Q14+R14+S14+T14</f>
        <v>1388.4000000000005</v>
      </c>
      <c r="I14" s="35">
        <v>117.9</v>
      </c>
      <c r="J14" s="35">
        <v>128.9</v>
      </c>
      <c r="K14" s="35">
        <v>5.1</v>
      </c>
      <c r="L14" s="35">
        <v>16.6</v>
      </c>
      <c r="M14" s="35">
        <v>224</v>
      </c>
      <c r="N14" s="35">
        <v>264.2</v>
      </c>
      <c r="O14" s="35">
        <v>274.7</v>
      </c>
      <c r="P14" s="35">
        <v>71.4</v>
      </c>
      <c r="Q14" s="35">
        <v>71.4</v>
      </c>
      <c r="R14" s="35">
        <v>71.4</v>
      </c>
      <c r="S14" s="35">
        <v>71.4</v>
      </c>
      <c r="T14" s="35">
        <v>71.4</v>
      </c>
    </row>
    <row r="15" spans="1:20" s="6" customFormat="1" ht="42" customHeight="1">
      <c r="A15" s="84" t="s">
        <v>28</v>
      </c>
      <c r="B15" s="85"/>
      <c r="C15" s="23" t="s">
        <v>18</v>
      </c>
      <c r="D15" s="22">
        <v>951</v>
      </c>
      <c r="E15" s="22" t="s">
        <v>36</v>
      </c>
      <c r="F15" s="22" t="s">
        <v>40</v>
      </c>
      <c r="G15" s="18" t="s">
        <v>5</v>
      </c>
      <c r="H15" s="33">
        <f>H16</f>
        <v>1021.2000000000002</v>
      </c>
      <c r="I15" s="33">
        <f aca="true" t="shared" si="4" ref="I15:T15">I16</f>
        <v>62.4</v>
      </c>
      <c r="J15" s="33">
        <f t="shared" si="4"/>
        <v>29.2</v>
      </c>
      <c r="K15" s="33">
        <f t="shared" si="4"/>
        <v>89.6</v>
      </c>
      <c r="L15" s="33">
        <f t="shared" si="4"/>
        <v>118.7</v>
      </c>
      <c r="M15" s="33">
        <f t="shared" si="4"/>
        <v>121</v>
      </c>
      <c r="N15" s="33">
        <f t="shared" si="4"/>
        <v>125.9</v>
      </c>
      <c r="O15" s="33">
        <f t="shared" si="4"/>
        <v>130.9</v>
      </c>
      <c r="P15" s="33">
        <f t="shared" si="4"/>
        <v>68.7</v>
      </c>
      <c r="Q15" s="33">
        <f t="shared" si="4"/>
        <v>68.7</v>
      </c>
      <c r="R15" s="33">
        <f t="shared" si="4"/>
        <v>68.7</v>
      </c>
      <c r="S15" s="33">
        <f t="shared" si="4"/>
        <v>68.7</v>
      </c>
      <c r="T15" s="33">
        <f t="shared" si="4"/>
        <v>68.7</v>
      </c>
    </row>
    <row r="16" spans="1:20" s="6" customFormat="1" ht="39" customHeight="1">
      <c r="A16" s="52" t="s">
        <v>29</v>
      </c>
      <c r="B16" s="53"/>
      <c r="C16" s="16" t="s">
        <v>17</v>
      </c>
      <c r="D16" s="5">
        <v>951</v>
      </c>
      <c r="E16" s="5" t="s">
        <v>36</v>
      </c>
      <c r="F16" s="5" t="s">
        <v>40</v>
      </c>
      <c r="G16" s="5" t="s">
        <v>38</v>
      </c>
      <c r="H16" s="33">
        <f>I16+J16+K16+L16+M16+N16+O16+P16+Q16+R16+S16+T16</f>
        <v>1021.2000000000002</v>
      </c>
      <c r="I16" s="35">
        <v>62.4</v>
      </c>
      <c r="J16" s="35">
        <v>29.2</v>
      </c>
      <c r="K16" s="35">
        <v>89.6</v>
      </c>
      <c r="L16" s="35">
        <v>118.7</v>
      </c>
      <c r="M16" s="35">
        <v>121</v>
      </c>
      <c r="N16" s="35">
        <v>125.9</v>
      </c>
      <c r="O16" s="35">
        <v>130.9</v>
      </c>
      <c r="P16" s="35">
        <v>68.7</v>
      </c>
      <c r="Q16" s="35">
        <v>68.7</v>
      </c>
      <c r="R16" s="35">
        <v>68.7</v>
      </c>
      <c r="S16" s="35">
        <v>68.7</v>
      </c>
      <c r="T16" s="35">
        <v>68.7</v>
      </c>
    </row>
    <row r="17" spans="1:20" s="6" customFormat="1" ht="87" customHeight="1">
      <c r="A17" s="78" t="s">
        <v>42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53"/>
    </row>
    <row r="18" spans="4:20" ht="22.5" customHeight="1"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</sheetData>
  <sheetProtection/>
  <mergeCells count="18"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  <mergeCell ref="I1:T1"/>
    <mergeCell ref="A14:B14"/>
    <mergeCell ref="A5:B7"/>
    <mergeCell ref="A8:B8"/>
    <mergeCell ref="A9:B10"/>
    <mergeCell ref="C5:C7"/>
    <mergeCell ref="D5:G6"/>
    <mergeCell ref="H6:H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2022-12-29T06:43:48Z</cp:lastPrinted>
  <dcterms:created xsi:type="dcterms:W3CDTF">2016-08-31T06:15:16Z</dcterms:created>
  <dcterms:modified xsi:type="dcterms:W3CDTF">2023-04-26T12:16:58Z</dcterms:modified>
  <cp:category/>
  <cp:version/>
  <cp:contentType/>
  <cp:contentStatus/>
</cp:coreProperties>
</file>