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G9" i="2" s="1"/>
  <c r="H10" i="2"/>
  <c r="H9" i="2" s="1"/>
  <c r="I10" i="2"/>
  <c r="I9" i="2" s="1"/>
  <c r="J10" i="2"/>
  <c r="K10" i="2"/>
  <c r="L10" i="2"/>
  <c r="M10" i="2"/>
  <c r="N10" i="2"/>
  <c r="O10" i="2"/>
  <c r="J9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2" i="1"/>
  <c r="H24" i="1"/>
  <c r="H19" i="1" l="1"/>
  <c r="H9" i="1" s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<sst xmlns="http://schemas.openxmlformats.org/spreadsheetml/2006/main" count="269" uniqueCount="69">
  <si>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</si>
  <si>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</si>
  <si>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</si>
  <si>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</si>
  <si>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</si>
  <si>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</si>
  <si>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</si>
  <si>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</si>
  <si>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</si>
  <si>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</si>
  <si>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</si>
  <si>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</si>
  <si>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</si>
  <si>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</si>
  <si>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</si>
  <si>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</si>
  <si>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</si>
  <si>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</si>
  <si>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</si>
  <si>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</si>
  <si>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</si>
  <si>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</si>
  <si>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</si>
  <si>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</si>
  <si>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</si>
  <si>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</si>
  <si>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</si>
  <si>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</si>
  <si>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</si>
  <si>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</si>
  <si>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</si>
  <si>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</si>
  <si>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</si>
  <si>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</si>
  <si>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</si>
  <si>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</si>
  <si>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</si>
  <si>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</si>
  <si>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</si>
  <si>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</si>
  <si>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</si>
  <si>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</si>
  <si>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</si>
  <si>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</si>
  <si>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</si>
  <si>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</si>
  <si>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</si>
  <si>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Подпрограмма  «Нормативно-методическое, информационное обеспечение и организация бюджетного процесса»</t>
  </si>
  <si>
    <t>0940085010</t>
  </si>
  <si>
    <t>0940085020</t>
  </si>
  <si>
    <t>0940085140</t>
  </si>
  <si>
    <t>0940085060</t>
  </si>
  <si>
    <t>0502</t>
  </si>
  <si>
    <t>0940085100</t>
  </si>
  <si>
    <t xml:space="preserve">Приложение № 4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</si>
  <si>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</si>
  <si>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</si>
  <si>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ОМ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</si>
  <si>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ОМ 4.3. Иные межбюджетные трансферты на обеспечение полномочий по осуществлению внешнего муниципального финансового контроля </t>
  </si>
  <si>
    <t>ОМ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</si>
  <si>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ОМ 4.4. Иные межбюджетные трансферты на обеспечение полномочий по осуществлению внутреннего муниципального финансового контроля</t>
  </si>
  <si>
    <t xml:space="preserve">ОМ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</si>
  <si>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>ОМ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</si>
  <si>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ОМ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</si>
  <si>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ОМ 1.1. Объем налоговых доходов бюджета поселения</t>
  </si>
  <si>
    <t>ОМ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</si>
  <si>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ОМ 2.1. Уровень исполнения расходных обязательств бюджета поселения</t>
  </si>
  <si>
    <t>ОМ 2.2. Организация планирования и исполнения расходов бюджета поселения</t>
  </si>
  <si>
    <t>Подпрограмма «Нормативно-методическое, информационное обеспечение и организация бюджетного процесса»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</si>
</sst>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2" borderId="29" xfId="0" applyFill="1" applyBorder="1"/>
    <xf numFmtId="164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Layout" zoomScale="110" zoomScaleNormal="100" zoomScaleSheetLayoutView="100" zoomScalePageLayoutView="110" workbookViewId="0">
      <selection activeCell="M7" sqref="M7:M8"/>
    </sheetView>
  </sheetViews>
  <sheetFormatPr defaultRowHeight="15" x14ac:dyDescent="0.25"/>
  <cols>
    <col min="1" max="1" width="3.5703125" customWidth="1"/>
    <col min="2" max="2" width="31.28515625" customWidth="1"/>
    <col min="3" max="3" width="10.5703125" style="60" customWidth="1"/>
    <col min="4" max="4" width="4.7109375" customWidth="1"/>
    <col min="5" max="5" width="4.85546875" style="7" customWidth="1"/>
    <col min="6" max="6" width="9.28515625" customWidth="1"/>
    <col min="7" max="7" width="4.85546875" customWidth="1"/>
    <col min="8" max="8" width="7.140625" customWidth="1"/>
    <col min="9" max="20" width="5" customWidth="1"/>
  </cols>
  <sheetData>
    <row r="1" spans="1:20" ht="63.75" customHeight="1" x14ac:dyDescent="0.25">
      <c r="I1" s="68" t="s">
        <v>56</v>
      </c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6" customHeight="1" x14ac:dyDescent="0.25">
      <c r="J2" s="1"/>
      <c r="K2" s="1"/>
      <c r="L2" s="1"/>
      <c r="M2" s="1"/>
      <c r="N2" s="1"/>
    </row>
    <row r="3" spans="1:20" ht="49.5" customHeight="1" x14ac:dyDescent="0.25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33" customHeight="1" x14ac:dyDescent="0.25">
      <c r="A4" s="4" t="s">
        <v>1</v>
      </c>
      <c r="B4" s="69" t="s">
        <v>3</v>
      </c>
      <c r="C4" s="70" t="s">
        <v>4</v>
      </c>
      <c r="D4" s="71" t="s">
        <v>5</v>
      </c>
      <c r="E4" s="71"/>
      <c r="F4" s="71"/>
      <c r="G4" s="71"/>
      <c r="H4" s="4" t="s">
        <v>6</v>
      </c>
      <c r="I4" s="71" t="s">
        <v>8</v>
      </c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6.25" customHeight="1" x14ac:dyDescent="0.25">
      <c r="A5" s="4" t="s">
        <v>2</v>
      </c>
      <c r="B5" s="69"/>
      <c r="C5" s="70"/>
      <c r="D5" s="4" t="s">
        <v>9</v>
      </c>
      <c r="E5" s="8" t="s">
        <v>10</v>
      </c>
      <c r="F5" s="4" t="s">
        <v>11</v>
      </c>
      <c r="G5" s="4" t="s">
        <v>12</v>
      </c>
      <c r="H5" s="4" t="s">
        <v>7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  <c r="N5" s="4">
        <v>2024</v>
      </c>
      <c r="O5" s="4">
        <v>2025</v>
      </c>
      <c r="P5" s="4">
        <v>2026</v>
      </c>
      <c r="Q5" s="4">
        <v>2027</v>
      </c>
      <c r="R5" s="4">
        <v>2028</v>
      </c>
      <c r="S5" s="4">
        <v>2029</v>
      </c>
      <c r="T5" s="4">
        <v>2030</v>
      </c>
    </row>
    <row r="6" spans="1:20" x14ac:dyDescent="0.25">
      <c r="A6" s="4">
        <v>1</v>
      </c>
      <c r="B6" s="54">
        <v>2</v>
      </c>
      <c r="C6" s="61">
        <v>3</v>
      </c>
      <c r="D6" s="4">
        <v>4</v>
      </c>
      <c r="E6" s="8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12.75" customHeight="1" x14ac:dyDescent="0.25">
      <c r="A7" s="71" t="s">
        <v>13</v>
      </c>
      <c r="B7" s="75" t="s">
        <v>31</v>
      </c>
      <c r="C7" s="62" t="s">
        <v>14</v>
      </c>
      <c r="D7" s="76" t="s">
        <v>16</v>
      </c>
      <c r="E7" s="77" t="s">
        <v>16</v>
      </c>
      <c r="F7" s="71" t="s">
        <v>16</v>
      </c>
      <c r="G7" s="71" t="s">
        <v>16</v>
      </c>
      <c r="H7" s="74">
        <f>H9</f>
        <v>8503.4000000000015</v>
      </c>
      <c r="I7" s="74">
        <f t="shared" ref="I7:T7" si="0">I9</f>
        <v>618.1</v>
      </c>
      <c r="J7" s="74">
        <f t="shared" si="0"/>
        <v>790.30000000000007</v>
      </c>
      <c r="K7" s="74">
        <f t="shared" si="0"/>
        <v>828.69999999999993</v>
      </c>
      <c r="L7" s="74">
        <f t="shared" si="0"/>
        <v>773.09999999999991</v>
      </c>
      <c r="M7" s="74">
        <f t="shared" si="0"/>
        <v>773.09999999999991</v>
      </c>
      <c r="N7" s="74">
        <f t="shared" si="0"/>
        <v>674.30000000000007</v>
      </c>
      <c r="O7" s="74">
        <f t="shared" si="0"/>
        <v>674.30000000000007</v>
      </c>
      <c r="P7" s="74">
        <f t="shared" si="0"/>
        <v>674.30000000000007</v>
      </c>
      <c r="Q7" s="74">
        <f t="shared" si="0"/>
        <v>674.30000000000007</v>
      </c>
      <c r="R7" s="74">
        <f t="shared" si="0"/>
        <v>674.30000000000007</v>
      </c>
      <c r="S7" s="74">
        <f t="shared" si="0"/>
        <v>674.30000000000007</v>
      </c>
      <c r="T7" s="74">
        <f t="shared" si="0"/>
        <v>674.30000000000007</v>
      </c>
    </row>
    <row r="8" spans="1:20" ht="13.5" customHeight="1" x14ac:dyDescent="0.25">
      <c r="A8" s="71"/>
      <c r="B8" s="75"/>
      <c r="C8" s="62" t="s">
        <v>15</v>
      </c>
      <c r="D8" s="76"/>
      <c r="E8" s="77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33.75" customHeight="1" x14ac:dyDescent="0.25">
      <c r="A9" s="71"/>
      <c r="B9" s="75"/>
      <c r="C9" s="62" t="s">
        <v>17</v>
      </c>
      <c r="D9" s="51">
        <v>951</v>
      </c>
      <c r="E9" s="8" t="s">
        <v>16</v>
      </c>
      <c r="F9" s="4" t="s">
        <v>16</v>
      </c>
      <c r="G9" s="4" t="s">
        <v>16</v>
      </c>
      <c r="H9" s="6">
        <f>H19</f>
        <v>8503.4000000000015</v>
      </c>
      <c r="I9" s="6">
        <f t="shared" ref="I9:T9" si="1">I19</f>
        <v>618.1</v>
      </c>
      <c r="J9" s="6">
        <f t="shared" si="1"/>
        <v>790.30000000000007</v>
      </c>
      <c r="K9" s="6">
        <f t="shared" si="1"/>
        <v>828.69999999999993</v>
      </c>
      <c r="L9" s="6">
        <f t="shared" si="1"/>
        <v>773.09999999999991</v>
      </c>
      <c r="M9" s="6">
        <f t="shared" si="1"/>
        <v>773.09999999999991</v>
      </c>
      <c r="N9" s="6">
        <f t="shared" si="1"/>
        <v>674.30000000000007</v>
      </c>
      <c r="O9" s="6">
        <f t="shared" si="1"/>
        <v>674.30000000000007</v>
      </c>
      <c r="P9" s="6">
        <f t="shared" si="1"/>
        <v>674.30000000000007</v>
      </c>
      <c r="Q9" s="6">
        <f t="shared" si="1"/>
        <v>674.30000000000007</v>
      </c>
      <c r="R9" s="6">
        <f t="shared" si="1"/>
        <v>674.30000000000007</v>
      </c>
      <c r="S9" s="6">
        <f t="shared" si="1"/>
        <v>674.30000000000007</v>
      </c>
      <c r="T9" s="6">
        <f t="shared" si="1"/>
        <v>674.30000000000007</v>
      </c>
    </row>
    <row r="10" spans="1:20" s="49" customFormat="1" ht="21.75" customHeight="1" x14ac:dyDescent="0.25">
      <c r="A10" s="46" t="s">
        <v>18</v>
      </c>
      <c r="B10" s="55" t="s">
        <v>32</v>
      </c>
      <c r="C10" s="63" t="s">
        <v>17</v>
      </c>
      <c r="D10" s="47">
        <v>951</v>
      </c>
      <c r="E10" s="48" t="s">
        <v>16</v>
      </c>
      <c r="F10" s="46" t="s">
        <v>16</v>
      </c>
      <c r="G10" s="46" t="s">
        <v>16</v>
      </c>
      <c r="H10" s="46" t="s">
        <v>16</v>
      </c>
      <c r="I10" s="46" t="s">
        <v>16</v>
      </c>
      <c r="J10" s="46" t="s">
        <v>16</v>
      </c>
      <c r="K10" s="46" t="s">
        <v>16</v>
      </c>
      <c r="L10" s="46" t="s">
        <v>16</v>
      </c>
      <c r="M10" s="46" t="s">
        <v>16</v>
      </c>
      <c r="N10" s="46" t="s">
        <v>16</v>
      </c>
      <c r="O10" s="46" t="s">
        <v>16</v>
      </c>
      <c r="P10" s="46" t="s">
        <v>16</v>
      </c>
      <c r="Q10" s="46" t="s">
        <v>16</v>
      </c>
      <c r="R10" s="46" t="s">
        <v>16</v>
      </c>
      <c r="S10" s="46" t="s">
        <v>16</v>
      </c>
      <c r="T10" s="46" t="s">
        <v>16</v>
      </c>
    </row>
    <row r="11" spans="1:20" ht="26.25" customHeight="1" x14ac:dyDescent="0.25">
      <c r="A11" s="4" t="s">
        <v>19</v>
      </c>
      <c r="B11" s="56" t="s">
        <v>64</v>
      </c>
      <c r="C11" s="62" t="s">
        <v>17</v>
      </c>
      <c r="D11" s="51">
        <v>951</v>
      </c>
      <c r="E11" s="8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</row>
    <row r="12" spans="1:20" ht="64.5" customHeight="1" x14ac:dyDescent="0.25">
      <c r="A12" s="4" t="s">
        <v>20</v>
      </c>
      <c r="B12" s="56" t="s">
        <v>65</v>
      </c>
      <c r="C12" s="62" t="s">
        <v>17</v>
      </c>
      <c r="D12" s="51">
        <v>951</v>
      </c>
      <c r="E12" s="8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</row>
    <row r="13" spans="1:20" ht="47.25" customHeight="1" x14ac:dyDescent="0.25">
      <c r="A13" s="46" t="s">
        <v>21</v>
      </c>
      <c r="B13" s="55" t="s">
        <v>47</v>
      </c>
      <c r="C13" s="63" t="s">
        <v>17</v>
      </c>
      <c r="D13" s="47">
        <v>951</v>
      </c>
      <c r="E13" s="48" t="s">
        <v>16</v>
      </c>
      <c r="F13" s="46" t="s">
        <v>16</v>
      </c>
      <c r="G13" s="46" t="s">
        <v>16</v>
      </c>
      <c r="H13" s="46" t="s">
        <v>16</v>
      </c>
      <c r="I13" s="46" t="s">
        <v>16</v>
      </c>
      <c r="J13" s="46" t="s">
        <v>16</v>
      </c>
      <c r="K13" s="46" t="s">
        <v>16</v>
      </c>
      <c r="L13" s="46" t="s">
        <v>16</v>
      </c>
      <c r="M13" s="46" t="s">
        <v>16</v>
      </c>
      <c r="N13" s="46" t="s">
        <v>16</v>
      </c>
      <c r="O13" s="46" t="s">
        <v>16</v>
      </c>
      <c r="P13" s="46" t="s">
        <v>16</v>
      </c>
      <c r="Q13" s="46" t="s">
        <v>16</v>
      </c>
      <c r="R13" s="46" t="s">
        <v>16</v>
      </c>
      <c r="S13" s="46" t="s">
        <v>16</v>
      </c>
      <c r="T13" s="46" t="s">
        <v>16</v>
      </c>
    </row>
    <row r="14" spans="1:20" ht="27.75" customHeight="1" x14ac:dyDescent="0.25">
      <c r="A14" s="4" t="s">
        <v>22</v>
      </c>
      <c r="B14" s="56" t="s">
        <v>66</v>
      </c>
      <c r="C14" s="62" t="s">
        <v>17</v>
      </c>
      <c r="D14" s="51">
        <v>951</v>
      </c>
      <c r="E14" s="8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</row>
    <row r="15" spans="1:20" ht="29.25" customHeight="1" x14ac:dyDescent="0.25">
      <c r="A15" s="4" t="s">
        <v>23</v>
      </c>
      <c r="B15" s="56" t="s">
        <v>67</v>
      </c>
      <c r="C15" s="62" t="s">
        <v>17</v>
      </c>
      <c r="D15" s="51">
        <v>951</v>
      </c>
      <c r="E15" s="8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</row>
    <row r="16" spans="1:20" ht="102" customHeight="1" x14ac:dyDescent="0.25">
      <c r="A16" s="44" t="s">
        <v>24</v>
      </c>
      <c r="B16" s="57" t="s">
        <v>63</v>
      </c>
      <c r="C16" s="64" t="s">
        <v>17</v>
      </c>
      <c r="D16" s="10">
        <v>951</v>
      </c>
      <c r="E16" s="45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4" t="s">
        <v>16</v>
      </c>
      <c r="R16" s="44" t="s">
        <v>16</v>
      </c>
      <c r="S16" s="44" t="s">
        <v>16</v>
      </c>
      <c r="T16" s="44" t="s">
        <v>16</v>
      </c>
    </row>
    <row r="17" spans="1:20" s="49" customFormat="1" ht="41.25" customHeight="1" x14ac:dyDescent="0.25">
      <c r="A17" s="46" t="s">
        <v>25</v>
      </c>
      <c r="B17" s="55" t="s">
        <v>43</v>
      </c>
      <c r="C17" s="63" t="s">
        <v>17</v>
      </c>
      <c r="D17" s="47">
        <v>951</v>
      </c>
      <c r="E17" s="48" t="s">
        <v>16</v>
      </c>
      <c r="F17" s="46" t="s">
        <v>16</v>
      </c>
      <c r="G17" s="46" t="s">
        <v>16</v>
      </c>
      <c r="H17" s="46" t="s">
        <v>16</v>
      </c>
      <c r="I17" s="46" t="s">
        <v>16</v>
      </c>
      <c r="J17" s="46" t="s">
        <v>16</v>
      </c>
      <c r="K17" s="46" t="s">
        <v>16</v>
      </c>
      <c r="L17" s="46" t="s">
        <v>16</v>
      </c>
      <c r="M17" s="46" t="s">
        <v>16</v>
      </c>
      <c r="N17" s="46" t="s">
        <v>16</v>
      </c>
      <c r="O17" s="46" t="s">
        <v>16</v>
      </c>
      <c r="P17" s="46" t="s">
        <v>16</v>
      </c>
      <c r="Q17" s="46" t="s">
        <v>16</v>
      </c>
      <c r="R17" s="46" t="s">
        <v>16</v>
      </c>
      <c r="S17" s="46" t="s">
        <v>16</v>
      </c>
      <c r="T17" s="46" t="s">
        <v>16</v>
      </c>
    </row>
    <row r="18" spans="1:20" ht="108.75" customHeight="1" x14ac:dyDescent="0.25">
      <c r="A18" s="4" t="s">
        <v>26</v>
      </c>
      <c r="B18" s="56" t="s">
        <v>62</v>
      </c>
      <c r="C18" s="62" t="s">
        <v>17</v>
      </c>
      <c r="D18" s="51">
        <v>951</v>
      </c>
      <c r="E18" s="8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</row>
    <row r="19" spans="1:20" s="66" customFormat="1" ht="40.5" customHeight="1" x14ac:dyDescent="0.25">
      <c r="A19" s="46" t="s">
        <v>27</v>
      </c>
      <c r="B19" s="58" t="s">
        <v>46</v>
      </c>
      <c r="C19" s="63" t="s">
        <v>17</v>
      </c>
      <c r="D19" s="47">
        <v>951</v>
      </c>
      <c r="E19" s="48" t="s">
        <v>16</v>
      </c>
      <c r="F19" s="46" t="s">
        <v>16</v>
      </c>
      <c r="G19" s="46" t="s">
        <v>16</v>
      </c>
      <c r="H19" s="65">
        <f>H20+H21+H22+H23+H24</f>
        <v>8503.4000000000015</v>
      </c>
      <c r="I19" s="65">
        <f>I20+I21+I22+I23+I24</f>
        <v>618.1</v>
      </c>
      <c r="J19" s="65">
        <f t="shared" ref="J19:T19" si="2">J20+J21+J22+J23+J24</f>
        <v>790.30000000000007</v>
      </c>
      <c r="K19" s="65">
        <f t="shared" si="2"/>
        <v>828.69999999999993</v>
      </c>
      <c r="L19" s="65">
        <f t="shared" si="2"/>
        <v>773.09999999999991</v>
      </c>
      <c r="M19" s="65">
        <f t="shared" si="2"/>
        <v>773.09999999999991</v>
      </c>
      <c r="N19" s="65">
        <f t="shared" si="2"/>
        <v>674.30000000000007</v>
      </c>
      <c r="O19" s="65">
        <f t="shared" si="2"/>
        <v>674.30000000000007</v>
      </c>
      <c r="P19" s="65">
        <f t="shared" si="2"/>
        <v>674.30000000000007</v>
      </c>
      <c r="Q19" s="65">
        <f t="shared" si="2"/>
        <v>674.30000000000007</v>
      </c>
      <c r="R19" s="65">
        <f t="shared" si="2"/>
        <v>674.30000000000007</v>
      </c>
      <c r="S19" s="65">
        <f t="shared" si="2"/>
        <v>674.30000000000007</v>
      </c>
      <c r="T19" s="65">
        <f t="shared" si="2"/>
        <v>674.30000000000007</v>
      </c>
    </row>
    <row r="20" spans="1:20" ht="162" customHeight="1" x14ac:dyDescent="0.25">
      <c r="A20" s="50" t="s">
        <v>28</v>
      </c>
      <c r="B20" s="56" t="s">
        <v>59</v>
      </c>
      <c r="C20" s="62" t="s">
        <v>17</v>
      </c>
      <c r="D20" s="51">
        <v>951</v>
      </c>
      <c r="E20" s="52" t="s">
        <v>33</v>
      </c>
      <c r="F20" s="52" t="s">
        <v>48</v>
      </c>
      <c r="G20" s="50">
        <v>540</v>
      </c>
      <c r="H20" s="53">
        <f>I20+J20+K20+L20+M20+N20+O20+P20+Q20+R20+S20+T20</f>
        <v>2841.5000000000005</v>
      </c>
      <c r="I20" s="53">
        <v>210.9</v>
      </c>
      <c r="J20" s="53">
        <v>236.9</v>
      </c>
      <c r="K20" s="53">
        <v>253.3</v>
      </c>
      <c r="L20" s="67">
        <v>253.3</v>
      </c>
      <c r="M20" s="67">
        <v>253.3</v>
      </c>
      <c r="N20" s="53">
        <v>233.4</v>
      </c>
      <c r="O20" s="53">
        <v>233.4</v>
      </c>
      <c r="P20" s="53">
        <v>233.4</v>
      </c>
      <c r="Q20" s="53">
        <v>233.4</v>
      </c>
      <c r="R20" s="53">
        <v>233.4</v>
      </c>
      <c r="S20" s="53">
        <v>233.4</v>
      </c>
      <c r="T20" s="53">
        <v>233.4</v>
      </c>
    </row>
    <row r="21" spans="1:20" ht="141" customHeight="1" x14ac:dyDescent="0.25">
      <c r="A21" s="4"/>
      <c r="B21" s="59" t="s">
        <v>57</v>
      </c>
      <c r="C21" s="62" t="s">
        <v>17</v>
      </c>
      <c r="D21" s="51">
        <v>951</v>
      </c>
      <c r="E21" s="8" t="s">
        <v>33</v>
      </c>
      <c r="F21" s="8" t="s">
        <v>51</v>
      </c>
      <c r="G21" s="4">
        <v>540</v>
      </c>
      <c r="H21" s="6">
        <f>I21+J21+K21+L21+M21+N21+O21+P21+Q21+R21+S21+T21</f>
        <v>40.9</v>
      </c>
      <c r="I21" s="6">
        <v>2</v>
      </c>
      <c r="J21" s="6">
        <v>9.8000000000000007</v>
      </c>
      <c r="K21" s="6">
        <v>9.6999999999999993</v>
      </c>
      <c r="L21" s="6">
        <v>9.6999999999999993</v>
      </c>
      <c r="M21" s="6">
        <v>9.6999999999999993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ht="52.5" customHeight="1" x14ac:dyDescent="0.25">
      <c r="A22" s="4" t="s">
        <v>29</v>
      </c>
      <c r="B22" s="56" t="s">
        <v>58</v>
      </c>
      <c r="C22" s="62" t="s">
        <v>17</v>
      </c>
      <c r="D22" s="51">
        <v>951</v>
      </c>
      <c r="E22" s="8" t="s">
        <v>34</v>
      </c>
      <c r="F22" s="8" t="s">
        <v>49</v>
      </c>
      <c r="G22" s="4">
        <v>540</v>
      </c>
      <c r="H22" s="6">
        <f>I22+J22+K22+L22+M22+N22+O22+P22+Q22+R22+S22+T22</f>
        <v>2657.3</v>
      </c>
      <c r="I22" s="6">
        <v>174.6</v>
      </c>
      <c r="J22" s="6">
        <v>240.2</v>
      </c>
      <c r="K22" s="6">
        <v>256.8</v>
      </c>
      <c r="L22" s="6">
        <v>256.8</v>
      </c>
      <c r="M22" s="6">
        <v>256.8</v>
      </c>
      <c r="N22" s="6">
        <v>210.3</v>
      </c>
      <c r="O22" s="6">
        <v>210.3</v>
      </c>
      <c r="P22" s="6">
        <v>210.3</v>
      </c>
      <c r="Q22" s="6">
        <v>210.3</v>
      </c>
      <c r="R22" s="6">
        <v>210.3</v>
      </c>
      <c r="S22" s="6">
        <v>210.3</v>
      </c>
      <c r="T22" s="6">
        <v>210.3</v>
      </c>
    </row>
    <row r="23" spans="1:20" ht="51.75" customHeight="1" x14ac:dyDescent="0.25">
      <c r="A23" s="5" t="s">
        <v>30</v>
      </c>
      <c r="B23" s="56" t="s">
        <v>60</v>
      </c>
      <c r="C23" s="62" t="s">
        <v>17</v>
      </c>
      <c r="D23" s="51">
        <v>951</v>
      </c>
      <c r="E23" s="9" t="s">
        <v>34</v>
      </c>
      <c r="F23" s="9" t="s">
        <v>50</v>
      </c>
      <c r="G23" s="5">
        <v>540</v>
      </c>
      <c r="H23" s="6">
        <f>I23+J23+K23+L23+M23+N23+O23+P23+Q23+R23+S23+T23</f>
        <v>2851.9999999999995</v>
      </c>
      <c r="I23" s="6">
        <v>230.6</v>
      </c>
      <c r="J23" s="6">
        <v>247.3</v>
      </c>
      <c r="K23" s="6">
        <v>253.3</v>
      </c>
      <c r="L23" s="67">
        <v>253.3</v>
      </c>
      <c r="M23" s="67">
        <v>253.3</v>
      </c>
      <c r="N23" s="6">
        <v>230.6</v>
      </c>
      <c r="O23" s="6">
        <v>230.6</v>
      </c>
      <c r="P23" s="6">
        <v>230.6</v>
      </c>
      <c r="Q23" s="6">
        <v>230.6</v>
      </c>
      <c r="R23" s="6">
        <v>230.6</v>
      </c>
      <c r="S23" s="6">
        <v>230.6</v>
      </c>
      <c r="T23" s="6">
        <v>230.6</v>
      </c>
    </row>
    <row r="24" spans="1:20" ht="90" customHeight="1" x14ac:dyDescent="0.25">
      <c r="A24" s="4" t="s">
        <v>55</v>
      </c>
      <c r="B24" s="56" t="s">
        <v>61</v>
      </c>
      <c r="C24" s="62" t="s">
        <v>17</v>
      </c>
      <c r="D24" s="51">
        <v>951</v>
      </c>
      <c r="E24" s="8" t="s">
        <v>52</v>
      </c>
      <c r="F24" s="8" t="s">
        <v>53</v>
      </c>
      <c r="G24" s="4">
        <v>540</v>
      </c>
      <c r="H24" s="6">
        <f>I24+J24+K24+L24+M24+N24+O24+P24+Q24+R24+S24+T24</f>
        <v>111.7</v>
      </c>
      <c r="I24" s="6">
        <v>0</v>
      </c>
      <c r="J24" s="6">
        <v>56.1</v>
      </c>
      <c r="K24" s="6">
        <v>55.6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</sheetData>
  <mergeCells count="25">
    <mergeCell ref="M7:M8"/>
    <mergeCell ref="A7:A9"/>
    <mergeCell ref="H7:H8"/>
    <mergeCell ref="I7:I8"/>
    <mergeCell ref="J7:J8"/>
    <mergeCell ref="K7:K8"/>
    <mergeCell ref="L7:L8"/>
    <mergeCell ref="B7:B9"/>
    <mergeCell ref="D7:D8"/>
    <mergeCell ref="E7:E8"/>
    <mergeCell ref="F7:F8"/>
    <mergeCell ref="G7:G8"/>
    <mergeCell ref="T7:T8"/>
    <mergeCell ref="N7:N8"/>
    <mergeCell ref="O7:O8"/>
    <mergeCell ref="P7:P8"/>
    <mergeCell ref="Q7:Q8"/>
    <mergeCell ref="R7:R8"/>
    <mergeCell ref="S7:S8"/>
    <mergeCell ref="I1:T1"/>
    <mergeCell ref="B4:B5"/>
    <mergeCell ref="C4:C5"/>
    <mergeCell ref="D4:G4"/>
    <mergeCell ref="I4:T4"/>
    <mergeCell ref="A3:T3"/>
  </mergeCells>
  <pageMargins left="0.60416666666666663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120" zoomScaleNormal="100" zoomScaleSheetLayoutView="120" workbookViewId="0">
      <selection activeCell="G9" sqref="G9"/>
    </sheetView>
  </sheetViews>
  <sheetFormatPr defaultRowHeight="15" x14ac:dyDescent="0.25"/>
  <cols>
    <col min="1" max="1" width="4.5703125" customWidth="1"/>
    <col min="2" max="2" width="16" customWidth="1"/>
    <col min="3" max="3" width="18.140625" customWidth="1"/>
    <col min="5" max="16" width="7.85546875" customWidth="1"/>
  </cols>
  <sheetData>
    <row r="1" spans="1:16" ht="66" customHeight="1" x14ac:dyDescent="0.25">
      <c r="A1" s="11"/>
      <c r="I1" s="72" t="s">
        <v>54</v>
      </c>
      <c r="J1" s="72"/>
      <c r="K1" s="72"/>
      <c r="L1" s="72"/>
      <c r="M1" s="72"/>
      <c r="N1" s="72"/>
      <c r="O1" s="72"/>
      <c r="P1" s="72"/>
    </row>
    <row r="2" spans="1:16" ht="11.25" customHeight="1" x14ac:dyDescent="0.25">
      <c r="A2" s="11"/>
    </row>
    <row r="3" spans="1:16" ht="47.25" customHeight="1" x14ac:dyDescent="0.25">
      <c r="A3" s="91" t="s">
        <v>41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s="12" customFormat="1" ht="15.75" customHeight="1" x14ac:dyDescent="0.2">
      <c r="A4" s="88" t="s">
        <v>44</v>
      </c>
      <c r="B4" s="88" t="s">
        <v>42</v>
      </c>
      <c r="C4" s="88" t="s">
        <v>35</v>
      </c>
      <c r="D4" s="88" t="s">
        <v>45</v>
      </c>
      <c r="E4" s="84" t="s">
        <v>8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s="12" customFormat="1" ht="12.75" x14ac:dyDescent="0.2">
      <c r="A5" s="89"/>
      <c r="B5" s="89"/>
      <c r="C5" s="89"/>
      <c r="D5" s="89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s="12" customFormat="1" ht="25.5" customHeight="1" x14ac:dyDescent="0.2">
      <c r="A6" s="89"/>
      <c r="B6" s="89"/>
      <c r="C6" s="89"/>
      <c r="D6" s="89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2" customFormat="1" ht="12.75" x14ac:dyDescent="0.2">
      <c r="A7" s="90"/>
      <c r="B7" s="90"/>
      <c r="C7" s="90"/>
      <c r="D7" s="90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2" customFormat="1" ht="13.5" thickBo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</row>
    <row r="9" spans="1:16" s="12" customFormat="1" ht="23.25" customHeight="1" thickBot="1" x14ac:dyDescent="0.25">
      <c r="A9" s="78" t="s">
        <v>13</v>
      </c>
      <c r="B9" s="85" t="s">
        <v>31</v>
      </c>
      <c r="C9" s="31" t="s">
        <v>14</v>
      </c>
      <c r="D9" s="32">
        <f>D10+D11+D12+D13</f>
        <v>8503.4000000000015</v>
      </c>
      <c r="E9" s="33">
        <f t="shared" ref="E9:P9" si="0">E10+E11+E12+E13</f>
        <v>618.1</v>
      </c>
      <c r="F9" s="33">
        <f t="shared" si="0"/>
        <v>790.3</v>
      </c>
      <c r="G9" s="33">
        <f t="shared" si="0"/>
        <v>828.7</v>
      </c>
      <c r="H9" s="33">
        <f t="shared" si="0"/>
        <v>773.1</v>
      </c>
      <c r="I9" s="33">
        <f t="shared" si="0"/>
        <v>773.1</v>
      </c>
      <c r="J9" s="33">
        <f t="shared" si="0"/>
        <v>674.3</v>
      </c>
      <c r="K9" s="33">
        <f t="shared" si="0"/>
        <v>674.3</v>
      </c>
      <c r="L9" s="33">
        <f t="shared" si="0"/>
        <v>674.3</v>
      </c>
      <c r="M9" s="33">
        <f t="shared" si="0"/>
        <v>674.3</v>
      </c>
      <c r="N9" s="33">
        <f t="shared" si="0"/>
        <v>674.3</v>
      </c>
      <c r="O9" s="33">
        <f t="shared" si="0"/>
        <v>674.3</v>
      </c>
      <c r="P9" s="34">
        <f t="shared" si="0"/>
        <v>674.3</v>
      </c>
    </row>
    <row r="10" spans="1:16" s="12" customFormat="1" ht="24" customHeight="1" x14ac:dyDescent="0.2">
      <c r="A10" s="79"/>
      <c r="B10" s="86"/>
      <c r="C10" s="41" t="s">
        <v>36</v>
      </c>
      <c r="D10" s="29">
        <f>D30</f>
        <v>8503.4000000000015</v>
      </c>
      <c r="E10" s="29">
        <f t="shared" ref="E10:O10" si="1">E30</f>
        <v>618.1</v>
      </c>
      <c r="F10" s="29">
        <f t="shared" si="1"/>
        <v>790.3</v>
      </c>
      <c r="G10" s="29">
        <f t="shared" si="1"/>
        <v>828.7</v>
      </c>
      <c r="H10" s="29">
        <f t="shared" si="1"/>
        <v>773.1</v>
      </c>
      <c r="I10" s="29">
        <f t="shared" si="1"/>
        <v>773.1</v>
      </c>
      <c r="J10" s="29">
        <f t="shared" si="1"/>
        <v>674.3</v>
      </c>
      <c r="K10" s="29">
        <f t="shared" si="1"/>
        <v>674.3</v>
      </c>
      <c r="L10" s="29">
        <f t="shared" si="1"/>
        <v>674.3</v>
      </c>
      <c r="M10" s="29">
        <f t="shared" si="1"/>
        <v>674.3</v>
      </c>
      <c r="N10" s="29">
        <f t="shared" si="1"/>
        <v>674.3</v>
      </c>
      <c r="O10" s="29">
        <f t="shared" si="1"/>
        <v>674.3</v>
      </c>
      <c r="P10" s="29">
        <f>P30</f>
        <v>674.3</v>
      </c>
    </row>
    <row r="11" spans="1:16" s="12" customFormat="1" ht="24.75" customHeight="1" x14ac:dyDescent="0.2">
      <c r="A11" s="79"/>
      <c r="B11" s="86"/>
      <c r="C11" s="42" t="s">
        <v>37</v>
      </c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ht="29.25" customHeight="1" x14ac:dyDescent="0.2">
      <c r="A12" s="79"/>
      <c r="B12" s="86"/>
      <c r="C12" s="42" t="s">
        <v>38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2" customFormat="1" ht="33" customHeight="1" thickBot="1" x14ac:dyDescent="0.25">
      <c r="A13" s="80"/>
      <c r="B13" s="87"/>
      <c r="C13" s="43" t="s">
        <v>39</v>
      </c>
      <c r="D13" s="2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0.25" customHeight="1" thickBot="1" x14ac:dyDescent="0.25">
      <c r="A14" s="78" t="s">
        <v>18</v>
      </c>
      <c r="B14" s="85" t="s">
        <v>32</v>
      </c>
      <c r="C14" s="31" t="s">
        <v>14</v>
      </c>
      <c r="D14" s="32">
        <f>D15+D16+D17+D18</f>
        <v>0</v>
      </c>
      <c r="E14" s="33">
        <f t="shared" ref="E14:P14" si="2">E15+E16+E17+E18</f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4">
        <f t="shared" si="2"/>
        <v>0</v>
      </c>
    </row>
    <row r="15" spans="1:16" s="12" customFormat="1" ht="19.5" customHeight="1" x14ac:dyDescent="0.2">
      <c r="A15" s="79"/>
      <c r="B15" s="86"/>
      <c r="C15" s="41" t="s">
        <v>36</v>
      </c>
      <c r="D15" s="2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2" customFormat="1" ht="19.5" customHeight="1" x14ac:dyDescent="0.2">
      <c r="A16" s="79"/>
      <c r="B16" s="86"/>
      <c r="C16" s="42" t="s">
        <v>37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2" customFormat="1" ht="19.5" customHeight="1" x14ac:dyDescent="0.2">
      <c r="A17" s="79"/>
      <c r="B17" s="86"/>
      <c r="C17" s="42" t="s">
        <v>38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2" customFormat="1" ht="26.25" customHeight="1" thickBot="1" x14ac:dyDescent="0.25">
      <c r="A18" s="80"/>
      <c r="B18" s="87"/>
      <c r="C18" s="43" t="s">
        <v>39</v>
      </c>
      <c r="D18" s="2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customHeight="1" thickBot="1" x14ac:dyDescent="0.25">
      <c r="A19" s="78" t="s">
        <v>19</v>
      </c>
      <c r="B19" s="85" t="s">
        <v>68</v>
      </c>
      <c r="C19" s="31" t="s">
        <v>14</v>
      </c>
      <c r="D19" s="32">
        <f>D20+D21+D22+D23</f>
        <v>0</v>
      </c>
      <c r="E19" s="33">
        <f t="shared" ref="E19:P19" si="3">E20+E21+E22+E23</f>
        <v>0</v>
      </c>
      <c r="F19" s="33">
        <f t="shared" si="3"/>
        <v>0</v>
      </c>
      <c r="G19" s="33">
        <f t="shared" si="3"/>
        <v>0</v>
      </c>
      <c r="H19" s="33">
        <f t="shared" si="3"/>
        <v>0</v>
      </c>
      <c r="I19" s="33">
        <f t="shared" si="3"/>
        <v>0</v>
      </c>
      <c r="J19" s="33">
        <f t="shared" si="3"/>
        <v>0</v>
      </c>
      <c r="K19" s="33">
        <f t="shared" si="3"/>
        <v>0</v>
      </c>
      <c r="L19" s="33">
        <f t="shared" si="3"/>
        <v>0</v>
      </c>
      <c r="M19" s="33">
        <f t="shared" si="3"/>
        <v>0</v>
      </c>
      <c r="N19" s="33">
        <f t="shared" si="3"/>
        <v>0</v>
      </c>
      <c r="O19" s="33">
        <f t="shared" si="3"/>
        <v>0</v>
      </c>
      <c r="P19" s="34">
        <f t="shared" si="3"/>
        <v>0</v>
      </c>
    </row>
    <row r="20" spans="1:16" s="12" customFormat="1" ht="21" customHeight="1" x14ac:dyDescent="0.2">
      <c r="A20" s="79"/>
      <c r="B20" s="86"/>
      <c r="C20" s="41" t="s">
        <v>36</v>
      </c>
      <c r="D20" s="2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2" customFormat="1" ht="21" customHeight="1" x14ac:dyDescent="0.2">
      <c r="A21" s="79"/>
      <c r="B21" s="86"/>
      <c r="C21" s="42" t="s">
        <v>37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12" customFormat="1" ht="21" customHeight="1" x14ac:dyDescent="0.2">
      <c r="A22" s="79"/>
      <c r="B22" s="86"/>
      <c r="C22" s="42" t="s">
        <v>38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2" customFormat="1" ht="27" customHeight="1" thickBot="1" x14ac:dyDescent="0.25">
      <c r="A23" s="80"/>
      <c r="B23" s="87"/>
      <c r="C23" s="43" t="s">
        <v>39</v>
      </c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15.75" customHeight="1" thickBot="1" x14ac:dyDescent="0.25">
      <c r="A24" s="78" t="s">
        <v>20</v>
      </c>
      <c r="B24" s="85" t="s">
        <v>43</v>
      </c>
      <c r="C24" s="31" t="s">
        <v>14</v>
      </c>
      <c r="D24" s="32">
        <f>D25+D26+D27+D28</f>
        <v>0</v>
      </c>
      <c r="E24" s="33">
        <f t="shared" ref="E24:P24" si="4">E25+E26+E27+E28</f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4"/>
        <v>0</v>
      </c>
      <c r="K24" s="33">
        <f t="shared" si="4"/>
        <v>0</v>
      </c>
      <c r="L24" s="33">
        <f t="shared" si="4"/>
        <v>0</v>
      </c>
      <c r="M24" s="33">
        <f t="shared" si="4"/>
        <v>0</v>
      </c>
      <c r="N24" s="33">
        <f t="shared" si="4"/>
        <v>0</v>
      </c>
      <c r="O24" s="33">
        <f t="shared" si="4"/>
        <v>0</v>
      </c>
      <c r="P24" s="34">
        <f t="shared" si="4"/>
        <v>0</v>
      </c>
    </row>
    <row r="25" spans="1:16" s="12" customFormat="1" ht="15" customHeight="1" x14ac:dyDescent="0.2">
      <c r="A25" s="79"/>
      <c r="B25" s="86"/>
      <c r="C25" s="41" t="s">
        <v>36</v>
      </c>
      <c r="D25" s="2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0"/>
    </row>
    <row r="26" spans="1:16" s="12" customFormat="1" ht="16.5" customHeight="1" x14ac:dyDescent="0.2">
      <c r="A26" s="79"/>
      <c r="B26" s="86"/>
      <c r="C26" s="42" t="s">
        <v>37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s="12" customFormat="1" ht="15.75" customHeight="1" x14ac:dyDescent="0.2">
      <c r="A27" s="79"/>
      <c r="B27" s="86"/>
      <c r="C27" s="42" t="s">
        <v>38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0"/>
    </row>
    <row r="28" spans="1:16" s="12" customFormat="1" ht="27" customHeight="1" thickBot="1" x14ac:dyDescent="0.25">
      <c r="A28" s="80"/>
      <c r="B28" s="87"/>
      <c r="C28" s="43" t="s">
        <v>39</v>
      </c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s="12" customFormat="1" ht="21.75" customHeight="1" thickBot="1" x14ac:dyDescent="0.25">
      <c r="A29" s="78" t="s">
        <v>21</v>
      </c>
      <c r="B29" s="81" t="s">
        <v>40</v>
      </c>
      <c r="C29" s="31" t="s">
        <v>14</v>
      </c>
      <c r="D29" s="38">
        <f>E29+F29+G29+H29+I29+J29+K29+L29+M29+N29+O29+P29</f>
        <v>8503.4000000000015</v>
      </c>
      <c r="E29" s="39">
        <f>E30+E31+E32+E33</f>
        <v>618.1</v>
      </c>
      <c r="F29" s="39">
        <f t="shared" ref="F29:P29" si="5">F30+F31+F32+F33</f>
        <v>790.3</v>
      </c>
      <c r="G29" s="39">
        <f t="shared" si="5"/>
        <v>828.7</v>
      </c>
      <c r="H29" s="39">
        <f t="shared" si="5"/>
        <v>773.1</v>
      </c>
      <c r="I29" s="39">
        <f t="shared" si="5"/>
        <v>773.1</v>
      </c>
      <c r="J29" s="39">
        <f t="shared" si="5"/>
        <v>674.3</v>
      </c>
      <c r="K29" s="39">
        <f t="shared" si="5"/>
        <v>674.3</v>
      </c>
      <c r="L29" s="39">
        <f t="shared" si="5"/>
        <v>674.3</v>
      </c>
      <c r="M29" s="39">
        <f t="shared" si="5"/>
        <v>674.3</v>
      </c>
      <c r="N29" s="39">
        <f t="shared" si="5"/>
        <v>674.3</v>
      </c>
      <c r="O29" s="39">
        <f t="shared" si="5"/>
        <v>674.3</v>
      </c>
      <c r="P29" s="40">
        <f t="shared" si="5"/>
        <v>674.3</v>
      </c>
    </row>
    <row r="30" spans="1:16" s="12" customFormat="1" ht="22.5" customHeight="1" x14ac:dyDescent="0.2">
      <c r="A30" s="79"/>
      <c r="B30" s="82"/>
      <c r="C30" s="41" t="s">
        <v>36</v>
      </c>
      <c r="D30" s="35">
        <f>E30+F30+G30+H30+I30+J30+K30+L30+M30+N30+O30+P30</f>
        <v>8503.4000000000015</v>
      </c>
      <c r="E30" s="36">
        <v>618.1</v>
      </c>
      <c r="F30" s="36">
        <v>790.3</v>
      </c>
      <c r="G30" s="36">
        <v>828.7</v>
      </c>
      <c r="H30" s="36">
        <v>773.1</v>
      </c>
      <c r="I30" s="36">
        <v>773.1</v>
      </c>
      <c r="J30" s="36">
        <v>674.3</v>
      </c>
      <c r="K30" s="36">
        <v>674.3</v>
      </c>
      <c r="L30" s="36">
        <v>674.3</v>
      </c>
      <c r="M30" s="36">
        <v>674.3</v>
      </c>
      <c r="N30" s="36">
        <v>674.3</v>
      </c>
      <c r="O30" s="36">
        <v>674.3</v>
      </c>
      <c r="P30" s="37">
        <v>674.3</v>
      </c>
    </row>
    <row r="31" spans="1:16" s="12" customFormat="1" ht="22.5" customHeight="1" x14ac:dyDescent="0.2">
      <c r="A31" s="79"/>
      <c r="B31" s="82"/>
      <c r="C31" s="42" t="s">
        <v>37</v>
      </c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7"/>
    </row>
    <row r="32" spans="1:16" s="12" customFormat="1" ht="22.5" customHeight="1" x14ac:dyDescent="0.2">
      <c r="A32" s="79"/>
      <c r="B32" s="82"/>
      <c r="C32" s="42" t="s">
        <v>38</v>
      </c>
      <c r="D32" s="2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</row>
    <row r="33" spans="1:16" s="12" customFormat="1" ht="27" customHeight="1" thickBot="1" x14ac:dyDescent="0.25">
      <c r="A33" s="80"/>
      <c r="B33" s="83"/>
      <c r="C33" s="43" t="s">
        <v>39</v>
      </c>
      <c r="D33" s="2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</sheetData>
  <mergeCells count="17">
    <mergeCell ref="I1:P1"/>
    <mergeCell ref="A4:A7"/>
    <mergeCell ref="B4:B7"/>
    <mergeCell ref="C4:C7"/>
    <mergeCell ref="D4:D7"/>
    <mergeCell ref="A3:P3"/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2021-01-21T11:36:09Z</dcterms:modified>
</cp:coreProperties>
</file>