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  <c r="H15" i="1"/>
  <c r="K15" i="1"/>
  <c r="M15" i="1"/>
  <c r="P15" i="1"/>
  <c r="C15" i="1"/>
  <c r="F21" i="1"/>
  <c r="H21" i="1"/>
  <c r="K21" i="1"/>
  <c r="M21" i="1"/>
  <c r="P21" i="1"/>
  <c r="C21" i="1"/>
  <c r="F28" i="1"/>
  <c r="H28" i="1"/>
  <c r="K28" i="1"/>
  <c r="M28" i="1"/>
  <c r="P28" i="1"/>
  <c r="C28" i="1"/>
  <c r="K14" i="1" l="1"/>
  <c r="P14" i="1"/>
  <c r="M14" i="1"/>
  <c r="H14" i="1"/>
  <c r="F14" i="1"/>
  <c r="C14" i="1"/>
  <c r="M26" i="1"/>
  <c r="H26" i="1"/>
</calcChain>
</file>

<file path=xl/sharedStrings.xml><?xml version="1.0" encoding="utf-8"?>
<sst xmlns="http://schemas.openxmlformats.org/spreadsheetml/2006/main" count="50" uniqueCount="37">
  <si>
    <t>№</t>
  </si>
  <si>
    <t>Исполнено (кассовые расходы)</t>
  </si>
  <si>
    <t>Всего</t>
  </si>
  <si>
    <t>всего</t>
  </si>
  <si>
    <t xml:space="preserve"> </t>
  </si>
  <si>
    <t>Всего по подпрограмме:</t>
  </si>
  <si>
    <t>Развитие муниципального управления и муниципальной службы в Егорлыкском сельском поселении</t>
  </si>
  <si>
    <t xml:space="preserve">Основные мероприятия:  </t>
  </si>
  <si>
    <t>Проведение мероприятий по проведению диспансеризации муниципальных служащих</t>
  </si>
  <si>
    <t>Повышение профессиональных компетенций кадров органов местного самоуправления</t>
  </si>
  <si>
    <t>Обеспечение деятельности Администрации Егорлыкского сельского поселения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</si>
  <si>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</si>
  <si>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</si>
  <si>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Расходы на обеспечение деятельности органов местного самоуправления Егорлыкского сельского поселения</t>
  </si>
  <si>
    <t>Уплата налогов, сборов и иных платежей</t>
  </si>
  <si>
    <t>Наименование</t>
  </si>
  <si>
    <t xml:space="preserve">Объем ассигнований
в соответствии с постановлением 
Администрации Егорлыкского сельского поселения 
об утверждении Программы
</t>
  </si>
  <si>
    <t>1.1.</t>
  </si>
  <si>
    <t>местный бюджет</t>
  </si>
  <si>
    <t>областной бюджет</t>
  </si>
  <si>
    <t>1.2</t>
  </si>
  <si>
    <t>3.1</t>
  </si>
  <si>
    <t xml:space="preserve">Объемы неосвоенных средств и причины их не освоения (по источникам финансирования)
</t>
  </si>
  <si>
    <t>3.2</t>
  </si>
  <si>
    <t>3.3</t>
  </si>
  <si>
    <t>3.4</t>
  </si>
  <si>
    <t>4.1</t>
  </si>
  <si>
    <t>3.5</t>
  </si>
  <si>
    <t>федеральный бюджет*</t>
  </si>
  <si>
    <t>внебюджетные источники</t>
  </si>
  <si>
    <t xml:space="preserve">Уточненный план ассигнований 
на 2023 год
</t>
  </si>
  <si>
    <t>259,9 - (средства местного бюджета) – экономия средств, кредиторская задолженность за коммунальные услуги и услуги длящегося характера</t>
  </si>
  <si>
    <t>260,3 - экономия средств, кредиторская задолженность за коммунальные услуги и услуги длящегося характера (МБ)</t>
  </si>
  <si>
    <t xml:space="preserve"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</t>
  </si>
  <si>
    <t xml:space="preserve">Муниципальная политика </t>
  </si>
  <si>
    <t xml:space="preserve">Отчет о реализации муниципальной программы Егорлыкского сельского
поселения «Муниципальная политика» за 2024 год
</t>
  </si>
  <si>
    <t xml:space="preserve">Приложение №2
к постановлению Администрации
Егорлыкского сельского поселения
от 28.04.2025 года   №  422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</si>
</sst>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view="pageBreakPreview" topLeftCell="A4" zoomScale="70" zoomScaleNormal="100" zoomScaleSheetLayoutView="70" workbookViewId="0">
      <selection activeCell="A4" sqref="A4:R6"/>
    </sheetView>
  </sheetViews>
  <sheetFormatPr defaultRowHeight="15" x14ac:dyDescent="0.25"/>
  <cols>
    <col min="1" max="1" width="4.7109375" customWidth="1"/>
    <col min="2" max="2" width="20.28515625" style="13" customWidth="1"/>
    <col min="3" max="3" width="8" customWidth="1"/>
    <col min="4" max="4" width="6" customWidth="1"/>
    <col min="5" max="5" width="5.42578125" customWidth="1"/>
    <col min="6" max="6" width="8.28515625" customWidth="1"/>
    <col min="7" max="7" width="5.7109375" customWidth="1"/>
    <col min="8" max="8" width="8" customWidth="1"/>
    <col min="9" max="10" width="5.5703125" customWidth="1"/>
    <col min="12" max="12" width="5.5703125" customWidth="1"/>
    <col min="13" max="13" width="13.28515625" customWidth="1"/>
    <col min="14" max="14" width="5" customWidth="1"/>
    <col min="15" max="15" width="6" customWidth="1"/>
    <col min="16" max="16" width="12.7109375" customWidth="1"/>
    <col min="17" max="17" width="5.140625" customWidth="1"/>
    <col min="18" max="18" width="15.5703125" customWidth="1"/>
  </cols>
  <sheetData>
    <row r="1" spans="1:18" ht="33.75" customHeight="1" x14ac:dyDescent="0.25">
      <c r="A1" s="11"/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1" t="s">
        <v>36</v>
      </c>
      <c r="O1" s="31"/>
      <c r="P1" s="31"/>
      <c r="Q1" s="31"/>
      <c r="R1" s="31"/>
    </row>
    <row r="2" spans="1:18" ht="60" customHeight="1" x14ac:dyDescent="0.25">
      <c r="A2" s="11"/>
      <c r="B2" s="12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31"/>
      <c r="O2" s="31"/>
      <c r="P2" s="31"/>
      <c r="Q2" s="31"/>
      <c r="R2" s="31"/>
    </row>
    <row r="3" spans="1:18" ht="15.75" x14ac:dyDescent="0.25">
      <c r="A3" s="11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</row>
    <row r="4" spans="1:18" x14ac:dyDescent="0.25">
      <c r="A4" s="32" t="s">
        <v>35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x14ac:dyDescent="0.25">
      <c r="A7" s="25" t="s">
        <v>0</v>
      </c>
      <c r="B7" s="25" t="s">
        <v>15</v>
      </c>
      <c r="C7" s="25" t="s">
        <v>16</v>
      </c>
      <c r="D7" s="25"/>
      <c r="E7" s="25"/>
      <c r="F7" s="25"/>
      <c r="G7" s="25"/>
      <c r="H7" s="25" t="s">
        <v>30</v>
      </c>
      <c r="I7" s="25"/>
      <c r="J7" s="25"/>
      <c r="K7" s="25"/>
      <c r="L7" s="25"/>
      <c r="M7" s="25" t="s">
        <v>1</v>
      </c>
      <c r="N7" s="25"/>
      <c r="O7" s="25"/>
      <c r="P7" s="25"/>
      <c r="Q7" s="25"/>
      <c r="R7" s="25" t="s">
        <v>22</v>
      </c>
    </row>
    <row r="8" spans="1:18" ht="27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23.25" customHeigh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63.75" customHeight="1" x14ac:dyDescent="0.25">
      <c r="A11" s="25"/>
      <c r="B11" s="25"/>
      <c r="C11" s="25" t="s">
        <v>2</v>
      </c>
      <c r="D11" s="28" t="s">
        <v>28</v>
      </c>
      <c r="E11" s="28" t="s">
        <v>19</v>
      </c>
      <c r="F11" s="25" t="s">
        <v>18</v>
      </c>
      <c r="G11" s="28" t="s">
        <v>29</v>
      </c>
      <c r="H11" s="25" t="s">
        <v>3</v>
      </c>
      <c r="I11" s="28" t="s">
        <v>28</v>
      </c>
      <c r="J11" s="25" t="s">
        <v>19</v>
      </c>
      <c r="K11" s="25" t="s">
        <v>18</v>
      </c>
      <c r="L11" s="28" t="s">
        <v>29</v>
      </c>
      <c r="M11" s="25" t="s">
        <v>3</v>
      </c>
      <c r="N11" s="28" t="s">
        <v>28</v>
      </c>
      <c r="O11" s="28" t="s">
        <v>19</v>
      </c>
      <c r="P11" s="25" t="s">
        <v>18</v>
      </c>
      <c r="Q11" s="28" t="s">
        <v>29</v>
      </c>
      <c r="R11" s="25"/>
    </row>
    <row r="12" spans="1:18" ht="38.25" customHeight="1" x14ac:dyDescent="0.25">
      <c r="A12" s="25"/>
      <c r="B12" s="25"/>
      <c r="C12" s="25"/>
      <c r="D12" s="29"/>
      <c r="E12" s="29"/>
      <c r="F12" s="25"/>
      <c r="G12" s="29"/>
      <c r="H12" s="25"/>
      <c r="I12" s="29"/>
      <c r="J12" s="25"/>
      <c r="K12" s="25"/>
      <c r="L12" s="29"/>
      <c r="M12" s="25"/>
      <c r="N12" s="29"/>
      <c r="O12" s="29"/>
      <c r="P12" s="25"/>
      <c r="Q12" s="29"/>
      <c r="R12" s="25"/>
    </row>
    <row r="13" spans="1:18" x14ac:dyDescent="0.25">
      <c r="A13" s="1">
        <v>1</v>
      </c>
      <c r="B13" s="7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1">
        <v>8</v>
      </c>
      <c r="I13" s="1">
        <v>9</v>
      </c>
      <c r="J13" s="1">
        <v>10</v>
      </c>
      <c r="K13" s="1">
        <v>11</v>
      </c>
      <c r="L13" s="1">
        <v>12</v>
      </c>
      <c r="M13" s="1">
        <v>13</v>
      </c>
      <c r="N13" s="1">
        <v>14</v>
      </c>
      <c r="O13" s="1">
        <v>15</v>
      </c>
      <c r="P13" s="1">
        <v>16</v>
      </c>
      <c r="Q13" s="1">
        <v>17</v>
      </c>
      <c r="R13" s="1">
        <v>18</v>
      </c>
    </row>
    <row r="14" spans="1:18" ht="108" customHeight="1" x14ac:dyDescent="0.25">
      <c r="A14" s="21" t="s">
        <v>4</v>
      </c>
      <c r="B14" s="21" t="s">
        <v>34</v>
      </c>
      <c r="C14" s="22">
        <f>C15+C21+C28</f>
        <v>19255.099999999999</v>
      </c>
      <c r="D14" s="22"/>
      <c r="E14" s="22"/>
      <c r="F14" s="22">
        <f t="shared" ref="F14:K14" si="0">F15+F21+F28</f>
        <v>19255.099999999999</v>
      </c>
      <c r="G14" s="22"/>
      <c r="H14" s="22">
        <f t="shared" si="0"/>
        <v>19255.099999999999</v>
      </c>
      <c r="I14" s="22"/>
      <c r="J14" s="22"/>
      <c r="K14" s="22">
        <f t="shared" si="0"/>
        <v>19255.099999999999</v>
      </c>
      <c r="L14" s="22"/>
      <c r="M14" s="22">
        <f>M15+M21+M28</f>
        <v>19024.7</v>
      </c>
      <c r="N14" s="22"/>
      <c r="O14" s="22"/>
      <c r="P14" s="22">
        <f>P15+P21+P28</f>
        <v>19024.7</v>
      </c>
      <c r="Q14" s="22"/>
      <c r="R14" s="22" t="s">
        <v>32</v>
      </c>
    </row>
    <row r="15" spans="1:18" ht="30" customHeight="1" x14ac:dyDescent="0.25">
      <c r="A15" s="21">
        <v>1</v>
      </c>
      <c r="B15" s="18" t="s">
        <v>5</v>
      </c>
      <c r="C15" s="22">
        <f>C18+C20</f>
        <v>64.599999999999994</v>
      </c>
      <c r="D15" s="22"/>
      <c r="E15" s="22"/>
      <c r="F15" s="22">
        <f t="shared" ref="F15:P15" si="1">F18+F20</f>
        <v>64.599999999999994</v>
      </c>
      <c r="G15" s="22"/>
      <c r="H15" s="22">
        <f t="shared" si="1"/>
        <v>64.599999999999994</v>
      </c>
      <c r="I15" s="22"/>
      <c r="J15" s="22"/>
      <c r="K15" s="22">
        <f t="shared" si="1"/>
        <v>64.599999999999994</v>
      </c>
      <c r="L15" s="22"/>
      <c r="M15" s="22">
        <f t="shared" si="1"/>
        <v>64.599999999999994</v>
      </c>
      <c r="N15" s="22"/>
      <c r="O15" s="22"/>
      <c r="P15" s="22">
        <f t="shared" si="1"/>
        <v>64.599999999999994</v>
      </c>
      <c r="Q15" s="22"/>
      <c r="R15" s="22"/>
    </row>
    <row r="16" spans="1:18" x14ac:dyDescent="0.25">
      <c r="A16" s="27" t="s">
        <v>4</v>
      </c>
      <c r="B16" s="30" t="s">
        <v>6</v>
      </c>
      <c r="C16" s="27"/>
      <c r="D16" s="27"/>
      <c r="E16" s="27"/>
      <c r="F16" s="27"/>
      <c r="G16" s="27"/>
      <c r="H16" s="25"/>
      <c r="I16" s="27"/>
      <c r="J16" s="27"/>
      <c r="K16" s="25"/>
      <c r="L16" s="27"/>
      <c r="M16" s="25"/>
      <c r="N16" s="27"/>
      <c r="O16" s="27"/>
      <c r="P16" s="25"/>
      <c r="Q16" s="27"/>
      <c r="R16" s="25"/>
    </row>
    <row r="17" spans="1:18" ht="63" customHeight="1" x14ac:dyDescent="0.25">
      <c r="A17" s="27"/>
      <c r="B17" s="30"/>
      <c r="C17" s="27"/>
      <c r="D17" s="27"/>
      <c r="E17" s="27"/>
      <c r="F17" s="27"/>
      <c r="G17" s="27"/>
      <c r="H17" s="25"/>
      <c r="I17" s="27"/>
      <c r="J17" s="27"/>
      <c r="K17" s="25"/>
      <c r="L17" s="27"/>
      <c r="M17" s="25"/>
      <c r="N17" s="27"/>
      <c r="O17" s="27"/>
      <c r="P17" s="25"/>
      <c r="Q17" s="27"/>
      <c r="R17" s="25"/>
    </row>
    <row r="18" spans="1:18" ht="25.5" x14ac:dyDescent="0.25">
      <c r="A18" s="28" t="s">
        <v>17</v>
      </c>
      <c r="B18" s="8" t="s">
        <v>7</v>
      </c>
      <c r="C18" s="26">
        <v>44.3</v>
      </c>
      <c r="D18" s="25"/>
      <c r="E18" s="25"/>
      <c r="F18" s="26">
        <v>44.3</v>
      </c>
      <c r="G18" s="25"/>
      <c r="H18" s="26">
        <v>44.3</v>
      </c>
      <c r="I18" s="25"/>
      <c r="J18" s="25"/>
      <c r="K18" s="26">
        <v>44.3</v>
      </c>
      <c r="L18" s="25"/>
      <c r="M18" s="26">
        <v>44.3</v>
      </c>
      <c r="N18" s="25"/>
      <c r="O18" s="25"/>
      <c r="P18" s="26">
        <v>44.3</v>
      </c>
      <c r="Q18" s="25"/>
      <c r="R18" s="25"/>
    </row>
    <row r="19" spans="1:18" ht="76.5" x14ac:dyDescent="0.25">
      <c r="A19" s="29"/>
      <c r="B19" s="8" t="s">
        <v>8</v>
      </c>
      <c r="C19" s="26"/>
      <c r="D19" s="25"/>
      <c r="E19" s="25"/>
      <c r="F19" s="26"/>
      <c r="G19" s="25"/>
      <c r="H19" s="26"/>
      <c r="I19" s="25"/>
      <c r="J19" s="25"/>
      <c r="K19" s="26"/>
      <c r="L19" s="25"/>
      <c r="M19" s="26"/>
      <c r="N19" s="25"/>
      <c r="O19" s="25"/>
      <c r="P19" s="26"/>
      <c r="Q19" s="25"/>
      <c r="R19" s="25"/>
    </row>
    <row r="20" spans="1:18" ht="73.5" customHeight="1" x14ac:dyDescent="0.25">
      <c r="A20" s="10" t="s">
        <v>20</v>
      </c>
      <c r="B20" s="8" t="s">
        <v>9</v>
      </c>
      <c r="C20" s="9">
        <v>20.3</v>
      </c>
      <c r="D20" s="8"/>
      <c r="E20" s="8"/>
      <c r="F20" s="24">
        <v>20.3</v>
      </c>
      <c r="G20" s="8"/>
      <c r="H20" s="24">
        <v>20.3</v>
      </c>
      <c r="I20" s="8"/>
      <c r="J20" s="8"/>
      <c r="K20" s="24">
        <v>20.3</v>
      </c>
      <c r="L20" s="8"/>
      <c r="M20" s="24">
        <v>20.3</v>
      </c>
      <c r="N20" s="8"/>
      <c r="O20" s="8"/>
      <c r="P20" s="24">
        <v>20.3</v>
      </c>
      <c r="Q20" s="8"/>
      <c r="R20" s="8"/>
    </row>
    <row r="21" spans="1:18" ht="25.5" x14ac:dyDescent="0.25">
      <c r="A21" s="17"/>
      <c r="B21" s="18" t="s">
        <v>5</v>
      </c>
      <c r="C21" s="19">
        <f>C23+C24+C25+C26+C27</f>
        <v>17025</v>
      </c>
      <c r="D21" s="19"/>
      <c r="E21" s="19"/>
      <c r="F21" s="19">
        <f t="shared" ref="F21:P21" si="2">F23+F24+F25+F26+F27</f>
        <v>17025</v>
      </c>
      <c r="G21" s="19"/>
      <c r="H21" s="19">
        <f t="shared" si="2"/>
        <v>17025</v>
      </c>
      <c r="I21" s="19"/>
      <c r="J21" s="19"/>
      <c r="K21" s="19">
        <f t="shared" si="2"/>
        <v>17025</v>
      </c>
      <c r="L21" s="19"/>
      <c r="M21" s="19">
        <f t="shared" si="2"/>
        <v>16794.7</v>
      </c>
      <c r="N21" s="19"/>
      <c r="O21" s="19"/>
      <c r="P21" s="19">
        <f t="shared" si="2"/>
        <v>16794.7</v>
      </c>
      <c r="Q21" s="19"/>
      <c r="R21" s="19"/>
    </row>
    <row r="22" spans="1:18" ht="63.75" x14ac:dyDescent="0.25">
      <c r="A22" s="3"/>
      <c r="B22" s="21" t="s">
        <v>10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74.25" customHeight="1" x14ac:dyDescent="0.25">
      <c r="A23" s="14" t="s">
        <v>21</v>
      </c>
      <c r="B23" s="15" t="s">
        <v>11</v>
      </c>
      <c r="C23" s="16">
        <v>14454.3</v>
      </c>
      <c r="D23" s="6"/>
      <c r="E23" s="6"/>
      <c r="F23" s="16">
        <v>14454.3</v>
      </c>
      <c r="G23" s="6"/>
      <c r="H23" s="16">
        <v>14454.3</v>
      </c>
      <c r="I23" s="6"/>
      <c r="J23" s="6"/>
      <c r="K23" s="16">
        <v>14454.3</v>
      </c>
      <c r="L23" s="6"/>
      <c r="M23" s="16">
        <v>14454.1</v>
      </c>
      <c r="N23" s="6"/>
      <c r="O23" s="6"/>
      <c r="P23" s="16">
        <v>14454.1</v>
      </c>
      <c r="Q23" s="6"/>
      <c r="R23" s="6"/>
    </row>
    <row r="24" spans="1:18" ht="136.5" customHeight="1" x14ac:dyDescent="0.25">
      <c r="A24" s="3" t="s">
        <v>23</v>
      </c>
      <c r="B24" s="8" t="s">
        <v>12</v>
      </c>
      <c r="C24" s="5">
        <v>2562.6999999999998</v>
      </c>
      <c r="D24" s="1"/>
      <c r="E24" s="1"/>
      <c r="F24" s="23">
        <v>2562.6999999999998</v>
      </c>
      <c r="G24" s="1"/>
      <c r="H24" s="23">
        <v>2562.6999999999998</v>
      </c>
      <c r="I24" s="1"/>
      <c r="J24" s="1"/>
      <c r="K24" s="23">
        <v>2562.6999999999998</v>
      </c>
      <c r="L24" s="1"/>
      <c r="M24" s="5">
        <v>2332.6999999999998</v>
      </c>
      <c r="N24" s="1"/>
      <c r="O24" s="1"/>
      <c r="P24" s="23">
        <v>2332.6999999999998</v>
      </c>
      <c r="Q24" s="1"/>
      <c r="R24" s="1" t="s">
        <v>31</v>
      </c>
    </row>
    <row r="25" spans="1:18" ht="93" customHeight="1" x14ac:dyDescent="0.25">
      <c r="A25" s="3" t="s">
        <v>24</v>
      </c>
      <c r="B25" s="8" t="s">
        <v>13</v>
      </c>
      <c r="C25" s="24">
        <v>0</v>
      </c>
      <c r="D25" s="1"/>
      <c r="E25" s="1"/>
      <c r="F25" s="24">
        <v>0</v>
      </c>
      <c r="G25" s="1"/>
      <c r="H25" s="24">
        <v>0</v>
      </c>
      <c r="I25" s="1"/>
      <c r="J25" s="1"/>
      <c r="K25" s="24">
        <v>0</v>
      </c>
      <c r="L25" s="1"/>
      <c r="M25" s="24">
        <v>0</v>
      </c>
      <c r="N25" s="1"/>
      <c r="O25" s="1"/>
      <c r="P25" s="24">
        <v>0</v>
      </c>
      <c r="Q25" s="1"/>
      <c r="R25" s="1"/>
    </row>
    <row r="26" spans="1:18" ht="210.75" customHeight="1" x14ac:dyDescent="0.25">
      <c r="A26" s="3" t="s">
        <v>25</v>
      </c>
      <c r="B26" s="8" t="s">
        <v>33</v>
      </c>
      <c r="C26" s="4">
        <v>0.2</v>
      </c>
      <c r="D26" s="1"/>
      <c r="E26" s="1"/>
      <c r="F26" s="1">
        <v>0.2</v>
      </c>
      <c r="G26" s="1"/>
      <c r="H26" s="1">
        <f>SUM(I26:L26)</f>
        <v>0.2</v>
      </c>
      <c r="I26" s="1"/>
      <c r="J26" s="1"/>
      <c r="K26" s="1">
        <v>0.2</v>
      </c>
      <c r="L26" s="1"/>
      <c r="M26" s="1">
        <f>SUM(N26:Q26)</f>
        <v>0.2</v>
      </c>
      <c r="N26" s="1"/>
      <c r="O26" s="1"/>
      <c r="P26" s="1">
        <v>0.2</v>
      </c>
      <c r="Q26" s="1"/>
      <c r="R26" s="1"/>
    </row>
    <row r="27" spans="1:18" ht="30.75" customHeight="1" x14ac:dyDescent="0.25">
      <c r="A27" s="3" t="s">
        <v>27</v>
      </c>
      <c r="B27" s="8" t="s">
        <v>14</v>
      </c>
      <c r="C27" s="1">
        <v>7.8</v>
      </c>
      <c r="D27" s="1"/>
      <c r="E27" s="1"/>
      <c r="F27" s="4">
        <v>7.8</v>
      </c>
      <c r="G27" s="1"/>
      <c r="H27" s="4">
        <v>7.8</v>
      </c>
      <c r="I27" s="1"/>
      <c r="J27" s="1"/>
      <c r="K27" s="4">
        <v>7.8</v>
      </c>
      <c r="L27" s="1"/>
      <c r="M27" s="1">
        <v>7.7</v>
      </c>
      <c r="N27" s="1"/>
      <c r="O27" s="1"/>
      <c r="P27" s="4">
        <v>7.7</v>
      </c>
      <c r="Q27" s="1"/>
      <c r="R27" s="1"/>
    </row>
    <row r="28" spans="1:18" ht="25.5" x14ac:dyDescent="0.25">
      <c r="A28" s="17"/>
      <c r="B28" s="18" t="s">
        <v>5</v>
      </c>
      <c r="C28" s="20">
        <f>C29</f>
        <v>2165.5</v>
      </c>
      <c r="D28" s="20"/>
      <c r="E28" s="20"/>
      <c r="F28" s="20">
        <f t="shared" ref="F28:P28" si="3">F29</f>
        <v>2165.5</v>
      </c>
      <c r="G28" s="20"/>
      <c r="H28" s="20">
        <f t="shared" si="3"/>
        <v>2165.5</v>
      </c>
      <c r="I28" s="20"/>
      <c r="J28" s="20"/>
      <c r="K28" s="20">
        <f t="shared" si="3"/>
        <v>2165.5</v>
      </c>
      <c r="L28" s="20"/>
      <c r="M28" s="20">
        <f t="shared" si="3"/>
        <v>2165.4</v>
      </c>
      <c r="N28" s="20"/>
      <c r="O28" s="20"/>
      <c r="P28" s="20">
        <f t="shared" si="3"/>
        <v>2165.4</v>
      </c>
      <c r="Q28" s="20"/>
      <c r="R28" s="20"/>
    </row>
    <row r="29" spans="1:18" ht="63.75" x14ac:dyDescent="0.25">
      <c r="A29" s="3" t="s">
        <v>26</v>
      </c>
      <c r="B29" s="2" t="s">
        <v>11</v>
      </c>
      <c r="C29" s="4">
        <v>2165.5</v>
      </c>
      <c r="D29" s="1"/>
      <c r="E29" s="1"/>
      <c r="F29" s="23">
        <v>2165.5</v>
      </c>
      <c r="G29" s="1"/>
      <c r="H29" s="23">
        <v>2165.5</v>
      </c>
      <c r="I29" s="1"/>
      <c r="J29" s="1"/>
      <c r="K29" s="23">
        <v>2165.5</v>
      </c>
      <c r="L29" s="1"/>
      <c r="M29" s="5">
        <v>2165.4</v>
      </c>
      <c r="N29" s="1"/>
      <c r="O29" s="1"/>
      <c r="P29" s="23">
        <v>2165.4</v>
      </c>
      <c r="Q29" s="1"/>
      <c r="R29" s="1"/>
    </row>
  </sheetData>
  <mergeCells count="58">
    <mergeCell ref="N1:R2"/>
    <mergeCell ref="A4:R6"/>
    <mergeCell ref="D11:D12"/>
    <mergeCell ref="E11:E12"/>
    <mergeCell ref="G11:G12"/>
    <mergeCell ref="I11:I12"/>
    <mergeCell ref="L11:L12"/>
    <mergeCell ref="N11:N12"/>
    <mergeCell ref="O11:O12"/>
    <mergeCell ref="Q11:Q12"/>
    <mergeCell ref="B7:B12"/>
    <mergeCell ref="C7:G10"/>
    <mergeCell ref="H7:L10"/>
    <mergeCell ref="R7:R12"/>
    <mergeCell ref="K11:K12"/>
    <mergeCell ref="J11:J12"/>
    <mergeCell ref="A18:A19"/>
    <mergeCell ref="M7:Q10"/>
    <mergeCell ref="C11:C12"/>
    <mergeCell ref="H11:H12"/>
    <mergeCell ref="M11:M12"/>
    <mergeCell ref="A16:A17"/>
    <mergeCell ref="B16:B17"/>
    <mergeCell ref="C16:C17"/>
    <mergeCell ref="D16:D17"/>
    <mergeCell ref="E16:E17"/>
    <mergeCell ref="F16:F17"/>
    <mergeCell ref="M18:M19"/>
    <mergeCell ref="N18:N19"/>
    <mergeCell ref="C18:C19"/>
    <mergeCell ref="D18:D19"/>
    <mergeCell ref="E18:E19"/>
    <mergeCell ref="M16:M17"/>
    <mergeCell ref="N16:N17"/>
    <mergeCell ref="O16:O17"/>
    <mergeCell ref="P16:P17"/>
    <mergeCell ref="Q16:Q17"/>
    <mergeCell ref="H16:H17"/>
    <mergeCell ref="I16:I17"/>
    <mergeCell ref="J16:J17"/>
    <mergeCell ref="K16:K17"/>
    <mergeCell ref="L16:L17"/>
    <mergeCell ref="Q18:Q19"/>
    <mergeCell ref="R18:R19"/>
    <mergeCell ref="P11:P12"/>
    <mergeCell ref="F11:F12"/>
    <mergeCell ref="A7:A12"/>
    <mergeCell ref="O18:O19"/>
    <mergeCell ref="P18:P19"/>
    <mergeCell ref="J18:J19"/>
    <mergeCell ref="K18:K19"/>
    <mergeCell ref="L18:L19"/>
    <mergeCell ref="F18:F19"/>
    <mergeCell ref="G18:G19"/>
    <mergeCell ref="H18:H19"/>
    <mergeCell ref="I18:I19"/>
    <mergeCell ref="R16:R17"/>
    <mergeCell ref="G16:G17"/>
  </mergeCells>
  <pageMargins left="0.70866141732283472" right="0.70866141732283472" top="0.74803149606299213" bottom="0.74803149606299213" header="0.31496062992125984" footer="0.31496062992125984"/>
  <pageSetup paperSize="9" scale="87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2025-04-28T12:39:39Z</dcterms:modified>
</cp:coreProperties>
</file>